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G ASUNTOS ECONOMICOS\Plan de Recuperación y Resiliencia\Seguimiento del Plan\02 Ejecucion\Publicación WEB Nov 2023\"/>
    </mc:Choice>
  </mc:AlternateContent>
  <bookViews>
    <workbookView xWindow="0" yWindow="0" windowWidth="19200" windowHeight="7050" tabRatio="639" activeTab="5"/>
  </bookViews>
  <sheets>
    <sheet name="1 Datos ejecución" sheetId="2" r:id="rId1"/>
    <sheet name="2 Distribucion a CCAA" sheetId="18" r:id="rId2"/>
    <sheet name="3 Distribucion por CCAA" sheetId="19" r:id="rId3"/>
    <sheet name="4 Convocatorias resueltas AGE " sheetId="22" r:id="rId4"/>
    <sheet name="5 Convocatorias CentrosGestores" sheetId="29" r:id="rId5"/>
    <sheet name="6 PYMES" sheetId="27" r:id="rId6"/>
  </sheets>
  <definedNames>
    <definedName name="_xlnm._FilterDatabase" localSheetId="3" hidden="1">'4 Convocatorias resueltas AGE '!$B$13:$D$290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2" l="1"/>
  <c r="D292" i="22"/>
  <c r="D9" i="18" l="1"/>
  <c r="C9" i="18"/>
  <c r="F7" i="18"/>
  <c r="F9" i="18" s="1"/>
  <c r="E9" i="18"/>
</calcChain>
</file>

<file path=xl/sharedStrings.xml><?xml version="1.0" encoding="utf-8"?>
<sst xmlns="http://schemas.openxmlformats.org/spreadsheetml/2006/main" count="686" uniqueCount="447">
  <si>
    <t>Autorizaciones</t>
  </si>
  <si>
    <t>Compromisos</t>
  </si>
  <si>
    <t>Fecha</t>
  </si>
  <si>
    <t>Instrumento</t>
  </si>
  <si>
    <t>Total Ejecución CCAA</t>
  </si>
  <si>
    <t>Total</t>
  </si>
  <si>
    <t>Andalucía</t>
  </si>
  <si>
    <t>Aragón</t>
  </si>
  <si>
    <t>Canarias</t>
  </si>
  <si>
    <t>Cantabria</t>
  </si>
  <si>
    <t>Castilla- La Mancha</t>
  </si>
  <si>
    <t>Castilla y León</t>
  </si>
  <si>
    <t>Cataluña</t>
  </si>
  <si>
    <t>Extremadura</t>
  </si>
  <si>
    <t>Galicia</t>
  </si>
  <si>
    <t>La Rioja</t>
  </si>
  <si>
    <t>País Vasco</t>
  </si>
  <si>
    <t>TOTAL</t>
  </si>
  <si>
    <t>Crédito total</t>
  </si>
  <si>
    <t>%</t>
  </si>
  <si>
    <t>Ceuta</t>
  </si>
  <si>
    <t>Melilla</t>
  </si>
  <si>
    <t>Murcia</t>
  </si>
  <si>
    <t xml:space="preserve"> Obligaciones reconocidas</t>
  </si>
  <si>
    <t>Asturias</t>
  </si>
  <si>
    <t>Baleares</t>
  </si>
  <si>
    <t>Madrid</t>
  </si>
  <si>
    <t>Navarra</t>
  </si>
  <si>
    <t>Plan de Recuperación</t>
  </si>
  <si>
    <t>REACT-EU</t>
  </si>
  <si>
    <t>Credito inicial</t>
  </si>
  <si>
    <t>Tabla 1.</t>
  </si>
  <si>
    <t>Tabla 2.</t>
  </si>
  <si>
    <t>Tabla 3.</t>
  </si>
  <si>
    <t>Tabla 4.</t>
  </si>
  <si>
    <t>-</t>
  </si>
  <si>
    <t>Tabla 6.</t>
  </si>
  <si>
    <t>IMPORTE</t>
  </si>
  <si>
    <t>Actuaciones de conservación de la biodiversidad marina - DGBBD</t>
  </si>
  <si>
    <t>Actuaciones de mejora de la calidad y fiabilidad en el servicio de Cercanías-Adif</t>
  </si>
  <si>
    <t>Actuaciones de mejora de la calidad y fiabilidad en el servicio de Cercanías-RENFE</t>
  </si>
  <si>
    <t>Actuaciones de restauración de ecosistemas fluviales</t>
  </si>
  <si>
    <t>Actuaciones de restauración ecológica en el Mar Menor y su entorno - DGBBD</t>
  </si>
  <si>
    <t xml:space="preserve">Actuaciones ejecutadas por la Fundación Biodiversidad para la conservación de la biodiversidad terrestre marina </t>
  </si>
  <si>
    <t>Actuaciones ejecutadas por la Fundación Biodiversidad para la digitalización y conocimiento del patrimonio natural</t>
  </si>
  <si>
    <t>Actuaciones ejecutadas por la Fundación Biodiversidad restauración de ecosistemas e infraestructura verde</t>
  </si>
  <si>
    <t>Actuaciones integrales en la cadena de valor del vehículo eléctrico</t>
  </si>
  <si>
    <t>Actuaciones mitigación riesgo de inundaciones</t>
  </si>
  <si>
    <t>Actuaciones refuerzo control y gestión comercio internacional especies (CITES) - DGBBD</t>
  </si>
  <si>
    <t>ADIF Alta Velocidad ayuda de SETELECO para el desarrollo y despliegue de infraestructuras de telecomunicaciones de quinta generación (5G)</t>
  </si>
  <si>
    <t>AEI Adquisición Equipamiento Científico-TécnicoAGE</t>
  </si>
  <si>
    <t>AEI Proyectos I+D+I Pruebas De ConceptoAGE</t>
  </si>
  <si>
    <t>Apoyo a la financiación del sector pesquero- SAECA</t>
  </si>
  <si>
    <t>Apoyo a la lucha contra la pesca ilegal no declarada y no reglamentada</t>
  </si>
  <si>
    <t>Aula Mentor 2020</t>
  </si>
  <si>
    <t>Aula Mentor 2021</t>
  </si>
  <si>
    <t>Aula Mentor 2022</t>
  </si>
  <si>
    <t>Ayuda para la rehabilitación de edificios de titularidad pública- PIREP Municipal Línea 1</t>
  </si>
  <si>
    <t>Ayudas a universidades públicas para la modernización y digitalización del sistema universitario español</t>
  </si>
  <si>
    <t>Ayudas extraordinarias, en régimen de concurrencia competitiva, para el fomento de la movilidad internacional de autores literarios (escritores, traductores e ilustradores), derivadas del Plan de Recuperación, Transformación y Resiliencia</t>
  </si>
  <si>
    <t>Ayudas para el apoyo a mercados, zonas urbanas comerciales, comercio no sedentario y canales cortos de comercialización</t>
  </si>
  <si>
    <t>Ayudas para el apoyo de la actividad comercial en zonas rurales</t>
  </si>
  <si>
    <t>Ayudas para el fortalecimiento de la actividad comercial en zonas turísticas</t>
  </si>
  <si>
    <t>Ayudas para la participación de películas españolas en festivales 2021</t>
  </si>
  <si>
    <t>Ayudas para la recualificación del sistema universitario español para 2021-2023</t>
  </si>
  <si>
    <t>Ayudas selectivas para la producción de largometrajes sobre proyecto 2021</t>
  </si>
  <si>
    <t>Centros Tecnológicos Cervera</t>
  </si>
  <si>
    <t>Competitividad y profesionalización de las industrias culturales. Programa de formación especializada en oficios técnicos y gestión cultural para profesionales de las artes escénicas y musicales</t>
  </si>
  <si>
    <t xml:space="preserve">Concesión Directa a la Spain Film Commission </t>
  </si>
  <si>
    <t>Construcción y renovación de bases contra incendios forestales - DGBBD</t>
  </si>
  <si>
    <t xml:space="preserve">Contrato para Adquisición 2 Sondas Buques Oceanográficos </t>
  </si>
  <si>
    <t>Convenio Cámaras de Comercio</t>
  </si>
  <si>
    <t>Convenio de investigación Secretaría General de Pesca-AZTI</t>
  </si>
  <si>
    <t>Convenio de investigación Secretaría General de Pesca-IEO CSIC</t>
  </si>
  <si>
    <t>Convenio de investigación Secretaría General de Pesca-Universidad de Las Palmas de Gran Canarias</t>
  </si>
  <si>
    <t>Convenio de investigación Universidad de León</t>
  </si>
  <si>
    <t>Convenio ESS Espalación Bilbao</t>
  </si>
  <si>
    <t>Convenio Formación Digital Radio y Televisión Española S.A</t>
  </si>
  <si>
    <t>Convenio Gestión de las ayudas para el apoyo de la actividad comercial en zonas rurales y turísticas (FEMP)</t>
  </si>
  <si>
    <t xml:space="preserve">Convenio Laboratorio Luz Sincrotrón UAM </t>
  </si>
  <si>
    <t>Convenio Observatorio de digitalización en el sector agroalimentario</t>
  </si>
  <si>
    <t>Convenio Red Ciudades Saludables FEMP</t>
  </si>
  <si>
    <t>Convocatoria de ayudas destinadas a programas y proyectos de investigación en materia de gestión de la biodiversidad</t>
  </si>
  <si>
    <t>Convocatoria de ayudas para el refuerzo de redes de varamientos y rescate de especies marinas</t>
  </si>
  <si>
    <t>Convocatoria de ayudas para impulsar la bioeconomía como motor del desarrollo y conservación</t>
  </si>
  <si>
    <t>Convocatoria de ayudas para la renaturalización de entornos urbanos</t>
  </si>
  <si>
    <t>Convocatoria de las ayudas de apoyo al sector pesquero para fomentar la recuperación y modernizar el modelo productivo (DisposiciónAdicional 3ª R.D. 854/2021)</t>
  </si>
  <si>
    <t>Convocatorias para proyectos de innovacion e investigación para el tercer sector</t>
  </si>
  <si>
    <t>Digitalización centros públicos de educación, titularidad MEFP</t>
  </si>
  <si>
    <t xml:space="preserve">Digitalización de aulas y dotación de equipos portátiles para reducir la brecha digital del alumnado </t>
  </si>
  <si>
    <t>Digitalización de las Cámaras de Comercio en el Exterior</t>
  </si>
  <si>
    <t xml:space="preserve">Digitalización e impulso de los grandes servicios culturales, digitalización, ampliación de la capacidad e interoperabilidad de sistemas de archivos </t>
  </si>
  <si>
    <t>Digitalización y mejora de la gestión de la información - DGBBD</t>
  </si>
  <si>
    <t xml:space="preserve">Dinamización de la cultura a lo largo del territorio. </t>
  </si>
  <si>
    <t>Dotación de medios para el sistema de gestión de la biodiversidad marina - DGBBD</t>
  </si>
  <si>
    <t>encargo Formación intermares</t>
  </si>
  <si>
    <t>encargo Observadores Cetáceos Profundas Observadores Buques</t>
  </si>
  <si>
    <t>Encargo para Reservas Marinas Cabo Peñas</t>
  </si>
  <si>
    <t xml:space="preserve">encargo Pruebas de Redes de Pesca en Flota de arrastre </t>
  </si>
  <si>
    <t>ENISA-Emprendedoras digitales 2021 PRTR</t>
  </si>
  <si>
    <t>Garantías Financieras-CERSA</t>
  </si>
  <si>
    <t>HUB de innovación digital del MAPA</t>
  </si>
  <si>
    <t>I+D Sector Audiovisual y Videojuegos</t>
  </si>
  <si>
    <t xml:space="preserve">ICEX-Aportación de SETELECO para actuaciones de fomento del sector audiovisual en España </t>
  </si>
  <si>
    <t>Incremento de la capacidad de acogida de los solicitantes de acogida internacional y migrantes</t>
  </si>
  <si>
    <t>Integración de la Inteligencia Artificial en cadenas de valor</t>
  </si>
  <si>
    <t>Intermodalidad y logística-Adif</t>
  </si>
  <si>
    <t>Intermodalidad y Logística-DGC</t>
  </si>
  <si>
    <t>Intermodalidad y logística-PDE</t>
  </si>
  <si>
    <t>Internacionalización Ayudas para la apertura de mercados</t>
  </si>
  <si>
    <t>ISCIII- Red de Investigación en Cronicidad, Atención Primaria y Promoción de la Salud (RICAPPS)</t>
  </si>
  <si>
    <t>ISCIII_RCE_CAP-FORMACION</t>
  </si>
  <si>
    <t>ISCIII_RCE_EQUIPAMIENTO-CENTROS</t>
  </si>
  <si>
    <t>ISCIII-Biobancos y biomodelos</t>
  </si>
  <si>
    <t>ISCIII-Dinamización e innovación de las capacidades industriales del SNS y su transferencia efectiva al sector productivo</t>
  </si>
  <si>
    <t>ISCIII-Enfermedades Inflamatorias</t>
  </si>
  <si>
    <t>ISCIII-Investigación Clínica Independiente</t>
  </si>
  <si>
    <t>ISCIII-Medicina de precision</t>
  </si>
  <si>
    <t xml:space="preserve">ISCIII-Primary care interventions to prevent maternal and child chronic diseases of perinatal and developmental origin </t>
  </si>
  <si>
    <t>ISCIII-Red de investigación en atención primaria de adicciones (RIAPAd)</t>
  </si>
  <si>
    <t>ISCIII-Redes de investigación cooperativa orientada a resultados en salud (ICTUS) RICORS-ICTUS</t>
  </si>
  <si>
    <t>ISCIII-Redes de investigación cooperativa orientada a resultados en salud de enfermedades de riñón crónicas (RICORS2040)</t>
  </si>
  <si>
    <t>ISCIII-Redes de investigación cooperativa orientada a resultados en salud de Terapias avanzadas (RICORS-TERAV)</t>
  </si>
  <si>
    <t>ISCIII-Soporte para la investigación clínica</t>
  </si>
  <si>
    <t>Línea digitalización de federaciones y asociaciones de exportadores 2021</t>
  </si>
  <si>
    <t>Medidas de apoyo al sostenimiento estructural, la modernización y readecuación de las estructuras de gestión del sector de las artes escénicas y de la música</t>
  </si>
  <si>
    <t>Mejora de conocimiento de la biodiversidad y el patrimonio natural - DGBBD</t>
  </si>
  <si>
    <t>Mejora de la eficiencia energética en infraestructuras del Ministerio de Defensa</t>
  </si>
  <si>
    <t>Mejora de la información territorial a escala nacional - DGBBD</t>
  </si>
  <si>
    <t>Misiones en Inteligencia Artificial 2021</t>
  </si>
  <si>
    <t>MISIONES Impulsar el avance y la capacitación tecnológica de la industria biofarmacéutica española para fomentar actuaciones de I+D en el ámbito de las terapias avanzadas, las vacunas y terapias dirigidas.</t>
  </si>
  <si>
    <t>Modernización de la Administración General del Estado</t>
  </si>
  <si>
    <t>Modernización de la red de reservas marinas de interés pesquero</t>
  </si>
  <si>
    <t>Modernización de laboratorios de sanidad animal y vegetal del MAPA</t>
  </si>
  <si>
    <t>MOVES Flota</t>
  </si>
  <si>
    <t>Plan de mejora de la eficiencia y sostenibilidad en regadíos. Fase I</t>
  </si>
  <si>
    <t>Plan de mejora de la eficiencia y sostenibilidad en regadíos. Fase II</t>
  </si>
  <si>
    <t>Plan UniDigital RedIris</t>
  </si>
  <si>
    <t>Plataforma asesores AKIS</t>
  </si>
  <si>
    <t>Primera experiencia profesional en las Administraciones públicas</t>
  </si>
  <si>
    <t>Programa KIT DIGITAL</t>
  </si>
  <si>
    <t>Programa para el apoyo al transporte sostenible y digital</t>
  </si>
  <si>
    <t xml:space="preserve">Programa para la orientación, avance y enriquecimiento educativo (PROA+) Ceuta y Melilla </t>
  </si>
  <si>
    <t>Programa Tecnológico Aeronaútico</t>
  </si>
  <si>
    <t>Programa Tecnológico de Automoción Sostenible</t>
  </si>
  <si>
    <t>Programa UNICO I+D Cloud</t>
  </si>
  <si>
    <t>Promoción de la igualdad en el deporte</t>
  </si>
  <si>
    <t>Proyectos de innovación en materia de prevención de la institucionalización, desinstitucionalización y desarrollo de servicios de apoyo comunitarios en el ámbito de los cuidados de larga duración</t>
  </si>
  <si>
    <t>Proyectos de rehabilitación energética de la AGE- Patrimonio Sindical Acumulado</t>
  </si>
  <si>
    <t>Proyectos Innovación FP 2021</t>
  </si>
  <si>
    <t>Proyectos innovadores de almacenamiento energético</t>
  </si>
  <si>
    <t>Proyectos piloto proyecto Quantum ENIA - Red Española de SupercomputaciónAGE</t>
  </si>
  <si>
    <t>Proyectos Piloto Singulares de Comunidades energéticas I1 Pequeños Proyectos (CE implementa)</t>
  </si>
  <si>
    <t>Proyectos Piloto Singulares deComunidades energéticas I2 Grandes Proyectos (CE implementa)</t>
  </si>
  <si>
    <t>Proyectos Pilotos Agenda Urbana</t>
  </si>
  <si>
    <t>Proyectos pioneros H2 renovable</t>
  </si>
  <si>
    <t xml:space="preserve">RD de concesión directa de lenguas cooficiales </t>
  </si>
  <si>
    <t>Recualificación y movilidad UNED</t>
  </si>
  <si>
    <t>Red Nacional Transporte: Red Transeuropea de Transportes - Otras actuaciones-Adif</t>
  </si>
  <si>
    <t>Red Nacional Transporte: Red Transeuropea de Transportes - Otras actuaciones-DGC</t>
  </si>
  <si>
    <t>Red Nacional Transporte: Red Transeuropea de Transportes - Otras actuaciones-ENAIRE</t>
  </si>
  <si>
    <t>Red Nacional Transporte: Red Transeuropea de Transportes - Otras actuaciones-SEGEGSA</t>
  </si>
  <si>
    <t>Red Nacional Transporte: Red Transeuropea de Transportes - Otras actuaciones-subsecretaria</t>
  </si>
  <si>
    <t>Red Transeuropea de Transporte-Corredores europeos-Adif</t>
  </si>
  <si>
    <t>Rehabilitación edificios públicos AGE</t>
  </si>
  <si>
    <t>RTVE-PLAY Aportación de SETELECO a la Corporación de Radio y Televisión Española</t>
  </si>
  <si>
    <t>SEPE-Acciones para favorecer la transversalidad de género en todas las políticas activas de empleo</t>
  </si>
  <si>
    <t>SEPE-Actividades Red Centros de Orientación , Emprendimiento, Acompañamiento e innovación para el empleo</t>
  </si>
  <si>
    <t>SEPE-Adquisición de nuevas competencias para la transformación digital</t>
  </si>
  <si>
    <t>SEPE-Apoyo a las mujeres en los ámbitos rural y urbano</t>
  </si>
  <si>
    <t>SEPE-Competencias digitales para el empleo</t>
  </si>
  <si>
    <t>SEPE-Constitución de la Red de Centros de Orientación, Emprendimiento, Acompañamiento e Innovación para el empleo y Planes de trabajo y actividades de los Centros de Orientación, Emprendimiento, Acompañamiento e Innovación para el empleo</t>
  </si>
  <si>
    <t>SEPE-Constitucion Red Centros de Orientación, Emprendimiento, Acompañamiento e innovación para el empleo</t>
  </si>
  <si>
    <t>SEPE-Formación con compromiso de contratación e inserción de mujeres víctimas de violencia de género, trata o explotación sexual.</t>
  </si>
  <si>
    <t>SEPE-Proyectos territoriales para colectivos vulnerables</t>
  </si>
  <si>
    <t>SEPE-TánDEM</t>
  </si>
  <si>
    <t>Subproyecto “REDUNDANCIA DE LA RED ÓPTICA MARÍTIMA REDIRIS TENERIFE – LA PALMA" del Instituto de Astrofísica de Canarias (IAC) con aportación de SETELECO</t>
  </si>
  <si>
    <t>ÚNICO-Banda Ancha 2021</t>
  </si>
  <si>
    <t>ÚNICO-Banda Ancha 2022</t>
  </si>
  <si>
    <t>Zonas de Bajas Emisiones Municipios</t>
  </si>
  <si>
    <t>Zonas de bajas emisiones y transformación del transporte urbano y metropolitano-DGC</t>
  </si>
  <si>
    <t xml:space="preserve">Fuente: Ministerio de Hacienda y Función Pública </t>
  </si>
  <si>
    <t>Fuente: Ministerio de Hacienda y Función Pública, Secretaria de Estado Presupuestos y Gastos</t>
  </si>
  <si>
    <t>Importe (M€)</t>
  </si>
  <si>
    <t>Beneficiarios</t>
  </si>
  <si>
    <t>Nº de Convocatorias</t>
  </si>
  <si>
    <t>CONVOCATORIA</t>
  </si>
  <si>
    <t>C1.I1</t>
  </si>
  <si>
    <t>C1.I2</t>
  </si>
  <si>
    <t>C1.I3</t>
  </si>
  <si>
    <t>C11.I1</t>
  </si>
  <si>
    <t>C11.I14</t>
  </si>
  <si>
    <t>C11.I4</t>
  </si>
  <si>
    <t>C12.I2</t>
  </si>
  <si>
    <t>C13.I1</t>
  </si>
  <si>
    <t>C13.I2</t>
  </si>
  <si>
    <t>C13.I3</t>
  </si>
  <si>
    <t>C13.I4</t>
  </si>
  <si>
    <t>C13.I5</t>
  </si>
  <si>
    <t>C15.I</t>
  </si>
  <si>
    <t>C15.I1</t>
  </si>
  <si>
    <t>C15.I5</t>
  </si>
  <si>
    <t>C15.I6</t>
  </si>
  <si>
    <t>Concesión Directa de SUBVENCIÓN PARA USO DE COMUNICACIONES 5G EN SERVICIOS DE EMERGENCIAS</t>
  </si>
  <si>
    <t>C16</t>
  </si>
  <si>
    <t>C16.I1</t>
  </si>
  <si>
    <t>C16.R1</t>
  </si>
  <si>
    <t>C17.I2</t>
  </si>
  <si>
    <t>Infraestructuras Científicas Tecnológicas Singulares 2021AGE</t>
  </si>
  <si>
    <t>C17.I3</t>
  </si>
  <si>
    <t>MISIONES Impulsar el desarrollo del turismo explotando las posibilidades de la tecnología</t>
  </si>
  <si>
    <t>MISIONES Impulsar la agricultura española del siglo XXI: sostenible, inteligente, eficiente en el consumo de recursos hídricos e insumos agrícolas adaptada al Cambio Climático</t>
  </si>
  <si>
    <t>MISIONES Impulsar la industria española en la revolución industrial del siglo XXI.</t>
  </si>
  <si>
    <t>MISIONES Impulsar un transporte intermodal sostenible e inteligente.</t>
  </si>
  <si>
    <t>MISIONES Impulsar una energía segura, eficiente y limpia para el siglo XXI.</t>
  </si>
  <si>
    <t>MISIONES Impulso a la seguridad de la información, la privacidad y la ciberseguridad a la economía y la sociedad española del siglo XXI.</t>
  </si>
  <si>
    <t>MISIONES Impulso de la computación de alto rendimiento</t>
  </si>
  <si>
    <t>MISIONES Impulso de la economía circular mediante nuevas tecnologías de reciclado y valorización de residuos de compuestos poliméricos en España.</t>
  </si>
  <si>
    <t>C17.I5</t>
  </si>
  <si>
    <t>NEOTEC-Ayudas a la creación y consolidación de empresas de base tecnológica</t>
  </si>
  <si>
    <t>C17.I6</t>
  </si>
  <si>
    <t>C17.I8</t>
  </si>
  <si>
    <t>C17.I9</t>
  </si>
  <si>
    <t>C18.I2</t>
  </si>
  <si>
    <t>C19.I2</t>
  </si>
  <si>
    <t>C19.I3</t>
  </si>
  <si>
    <t>C2.I5</t>
  </si>
  <si>
    <t>C2.I6</t>
  </si>
  <si>
    <t>C20.I1</t>
  </si>
  <si>
    <t>C20.I3</t>
  </si>
  <si>
    <t>C21.I2</t>
  </si>
  <si>
    <t>C21.I4</t>
  </si>
  <si>
    <t>C21.I5</t>
  </si>
  <si>
    <t>C22.I1</t>
  </si>
  <si>
    <t>C22.I2</t>
  </si>
  <si>
    <t>C22.I5</t>
  </si>
  <si>
    <t>C23.I1</t>
  </si>
  <si>
    <t>C23.I2</t>
  </si>
  <si>
    <t>C23.I3</t>
  </si>
  <si>
    <t>SEPE- Convocatorias de subvenciones públicas para la ejecución de programas de formación de ámbito estatal dirigidas prioritariamente a las personas ocupadas: Turismo.</t>
  </si>
  <si>
    <t>C23.I4</t>
  </si>
  <si>
    <t>C23.I5</t>
  </si>
  <si>
    <t>C23.I7</t>
  </si>
  <si>
    <t>Proyectos piloto INCLUSIÓN</t>
  </si>
  <si>
    <t>C24.I1</t>
  </si>
  <si>
    <t>Ayudas para la digitalización de operadores de gestión de derechos de propiedad intelectual correspondientes al año 2021.</t>
  </si>
  <si>
    <t>C24.I2</t>
  </si>
  <si>
    <t>C24.I3</t>
  </si>
  <si>
    <t>C25.I1</t>
  </si>
  <si>
    <t>C26.I3</t>
  </si>
  <si>
    <t>C3.I1</t>
  </si>
  <si>
    <t>C3.I10</t>
  </si>
  <si>
    <t>C3.I11</t>
  </si>
  <si>
    <t>C3.I2</t>
  </si>
  <si>
    <t>C3.I5</t>
  </si>
  <si>
    <t>ENISA-Pyme Agroalimentaria 2021 (AGROINNPULSO) PRTR</t>
  </si>
  <si>
    <t>ENISA-Pyme Agroalimentaria 2022 (AGROINNPULSO) PRTR</t>
  </si>
  <si>
    <t>C3.I6</t>
  </si>
  <si>
    <t>C3.I7</t>
  </si>
  <si>
    <t>C3.I8</t>
  </si>
  <si>
    <t xml:space="preserve">Convocatoria para el año 2021 de subvenciones a agrupaciones de entidades que realicen proyectos de inversión y reforma en materia de investigación para el desarrollo tecnológico, la innovación y el equilibrio de la cadena de comercialización (Sec. Gral </t>
  </si>
  <si>
    <t>C3.I9</t>
  </si>
  <si>
    <t>Convocatoria de las ayudas para armadores de barcos de eslora total igual o superior a 12 metros, teniendo preferencia para las ayudas los armadores de barcos de eslora total igual o superior a 24 metros, para la adquisición por primera vez, e instalac</t>
  </si>
  <si>
    <t>C4.I1</t>
  </si>
  <si>
    <t>C4.I2</t>
  </si>
  <si>
    <t>C4.I3</t>
  </si>
  <si>
    <t>C4.I3/ C5.I2</t>
  </si>
  <si>
    <t>C4.I4</t>
  </si>
  <si>
    <t>C5.I2</t>
  </si>
  <si>
    <t>C6.I1</t>
  </si>
  <si>
    <t>C6.I2</t>
  </si>
  <si>
    <t>C6.I3</t>
  </si>
  <si>
    <t>C6.I4</t>
  </si>
  <si>
    <t>C6.R1</t>
  </si>
  <si>
    <t>C7.R3</t>
  </si>
  <si>
    <t>C8.I1</t>
  </si>
  <si>
    <t>INVERSIÓN</t>
  </si>
  <si>
    <t>Convocante</t>
  </si>
  <si>
    <t>AGE</t>
  </si>
  <si>
    <t>C26.I1</t>
  </si>
  <si>
    <t>Comunidad Valenciana</t>
  </si>
  <si>
    <t xml:space="preserve">Programa de ayudas para la implantación de zonas de bajas emisiones y la transformación sostenible del transporte urbano </t>
  </si>
  <si>
    <t>C1.I1/C6.I3</t>
  </si>
  <si>
    <t xml:space="preserve">Convenio entre la Xunta de Galicia, el Ayto de A Coruña y ADIF para la ejecución de la terminal de autobuses, el aparcamiento de turismos y los elementos comunes de la remodelación de la estación ferroviaria en su integración en un área de intermodalidad </t>
  </si>
  <si>
    <t>Moves Singulares 2. Primera convocatoria</t>
  </si>
  <si>
    <t>C10.I1</t>
  </si>
  <si>
    <t>AYUDAS DIRIGIDAS A PROYECTOS DE INFRAESTRUCTURAS AMBIENTALES, SOCIALES Y DIGITALES EN MUNICIPIOS DE ZONAS AFECTADAS POR LA TRANSICIÓN ENERGÉTICA</t>
  </si>
  <si>
    <t>Convenio para la restauración de zonas degradadas por la actividad minera</t>
  </si>
  <si>
    <t>C11.I2</t>
  </si>
  <si>
    <t>Proyecto Justicia 20-30</t>
  </si>
  <si>
    <t>C11.I3</t>
  </si>
  <si>
    <t xml:space="preserve">Modernización y digitalización de entidades locales </t>
  </si>
  <si>
    <t>Transformación digital y modernización de las Administraciones de las Entidades Locales</t>
  </si>
  <si>
    <t>Ayudas a proyectos estratégicos para la transición industrial del sector farmacéutico y del sector productos sanitarios (PERTE SALUD de VANGUARDIA) IDI FARMA 2022</t>
  </si>
  <si>
    <t>Ayudas a proyectos estratégicos para la transición industrial del sector farmacéutico y del sector productos sanitarios (PERTE SALUD de VANGUARDIA) IDI FARMA 2023</t>
  </si>
  <si>
    <t>Ayudas a proyectos industriales de investigación, desarrollo e innovación en el ámbito de la industria manufacturera IDI 2021</t>
  </si>
  <si>
    <t>Ayudas a proyectos industriales de investigación, desarrollo e innovación en el ámbito de la industria manufacturera IDI 2022</t>
  </si>
  <si>
    <t>Industria conectada 4.0-ACTIVA FINANCIACIÓN 2021</t>
  </si>
  <si>
    <t>Industria conectada 4.0-ACTIVA FINANCIACIÓN 2022</t>
  </si>
  <si>
    <t>Linea 2 Proyectos IPCEI PERTE Descabonizacion</t>
  </si>
  <si>
    <t>Proyectos de producción de baterías del vehículo eléctrico (PERTE VEC – SECCIÓN A) - CONVOCATORIA 2023</t>
  </si>
  <si>
    <t>C12.I3</t>
  </si>
  <si>
    <t>AYUDAS AL IMPULSO DE LA ECONOMÍA CIRCULAR (PEQUEÑOS PROYECTOS)</t>
  </si>
  <si>
    <t>PERTE DE ECONOMÍA CIRCULAR (Grandes Proyectos)</t>
  </si>
  <si>
    <t>ENISA-Emprendedoras digitales 2022 PRTR.</t>
  </si>
  <si>
    <t>Agrupaciones Empresariales Innovadoras 2021</t>
  </si>
  <si>
    <t>Agrupaciones Empresariales Innovadoras 2022</t>
  </si>
  <si>
    <t>Ayuda para asociaciones o federaciones de exportadores españolas. Orden de ayuda para la apertura de mercados exteriores: línea exportadores 2022</t>
  </si>
  <si>
    <t>C14</t>
  </si>
  <si>
    <t>C14.I1</t>
  </si>
  <si>
    <t>EXPERIENCIAS TURÍSMO ESPAÑA - CONVOCATORIA 2021</t>
  </si>
  <si>
    <t>C15</t>
  </si>
  <si>
    <t>Único Demanda Rural</t>
  </si>
  <si>
    <t>Programa de Universalización de Infraestructuras Digitales para la Cohesión – I+D 6G</t>
  </si>
  <si>
    <t>PROGRAMA DE UNIVERSALIZACIÓN DE INFRAESTRUCTURAS DIGITALES PARA LA COHESIÓN – SECTORIAL 5G UNICO SECTORIAL 5G ‐ CONVOCATORIA 2022</t>
  </si>
  <si>
    <t>PROGRAMA DE UNIVERSALIZACIÓN DE INFRAESTRUCTURAS DIGITALES PARA LA COHESIÓN – SECTORIAL 5G UNICO SECTORIAL 5G ‐ CONVOCATORIA 2023</t>
  </si>
  <si>
    <t>Programa de Universalización de Infraestructuras Digitales para la Cohesión – Único 5G Redes ÚNICO 5G REDES – BACKHAUL FIBRA ÓPTICA - Convocatoria 2022</t>
  </si>
  <si>
    <t>Proyectos innovadores en el despliegue de las tecnologías 5G avanza concesión directa</t>
  </si>
  <si>
    <t>C15.I7</t>
  </si>
  <si>
    <t>Convenio Ciberseguridad Univ. León</t>
  </si>
  <si>
    <t>PROGRAMA DE IMPULSO A LA INDUSTRIA DE LA CIBERSEGURIDAD NACIONAL Y PROGRAMA GLOBAL DE INNOVACIÓN EN SEGURIDAD</t>
  </si>
  <si>
    <t>Proyectos piloto proyecto Quantum ENIA - Red Española de Supercomputación</t>
  </si>
  <si>
    <t>AEI Adquisición Equipamiento Científico-Técnico</t>
  </si>
  <si>
    <t>AEI Europa Centros Tecnologicos</t>
  </si>
  <si>
    <t>Convenio Observatorio Astrofísico de Javalambre</t>
  </si>
  <si>
    <t>Convenio Observatorio Astrofísico de Javalambre-RED IRIS</t>
  </si>
  <si>
    <t>Infraestructuras Científicas Tecnológicas Singulares 2021</t>
  </si>
  <si>
    <t>AEI Ac. Prog. Conjunta Internacional</t>
  </si>
  <si>
    <t>AEI Acc. Dina. Europa Investigadores</t>
  </si>
  <si>
    <t>AEI Europa Excelencia</t>
  </si>
  <si>
    <t>AEI Europa Excelencia CDTI</t>
  </si>
  <si>
    <t>AEI Proyectos I+D+I Pruebas De Concepto</t>
  </si>
  <si>
    <t>AEI Proyectos Líneas Estratégicas Colaboración</t>
  </si>
  <si>
    <t>MISIONES 2022 Desarrollo y fortalecimiento de un ecosistema de fotónica integrada en España</t>
  </si>
  <si>
    <t>MISIONES 2022 Impulsando tecnologías de aplicación en el sector naval que mejoren su competitividad en el siglo XXI</t>
  </si>
  <si>
    <t>MISIONES 2022 Impulsar la industria española en la revolución industrial del siglo XXI</t>
  </si>
  <si>
    <t>MISIONES 2022 Impulso de la sustitución, recuperación y valorización de recursos minerales y materiales estratégicos para la Transición Ecológica</t>
  </si>
  <si>
    <t>MISIONES 2022 Impulso de un sector agroalimentario más sostenible y adaptado a las nuevas condiciones asociadas al cambio climático gracias a un uso relevante de herramientas biotecnológicas avanzadas</t>
  </si>
  <si>
    <t>MISIONES 2022 Reforzar capacidades tecnológicas para la autonomía energética segura y sostenible (fusión, hidrógeno y renovables)</t>
  </si>
  <si>
    <t>C17.I4</t>
  </si>
  <si>
    <t>AEI Ayudas Juan De La Cierva / Formación Posdoctoral</t>
  </si>
  <si>
    <t>AEI Ayudas Juan De La Cierva / Incorporación</t>
  </si>
  <si>
    <t>AEI Doctorados Industriales</t>
  </si>
  <si>
    <t>AEI Torres Quevedo</t>
  </si>
  <si>
    <t>C17.I7</t>
  </si>
  <si>
    <t>Convenio para la puesta en marcha del Centro Ibérico de Investigación en Almacenamiento Energético</t>
  </si>
  <si>
    <t>Compra Pública Precomercial para el desarrollo de una solución innovadora para un lanzador de pequeños satélites</t>
  </si>
  <si>
    <t>C2.I1</t>
  </si>
  <si>
    <t>Rehabilitación barrios-P1</t>
  </si>
  <si>
    <t>C2.I2</t>
  </si>
  <si>
    <t>Construcción de viviendas en alquiler social</t>
  </si>
  <si>
    <t>C2.I4</t>
  </si>
  <si>
    <t>Ayudas para inversiones a proyectos singulares locales de energía limpia en municipios de Reto Demográfico-DUS 5000</t>
  </si>
  <si>
    <t>Ayuda para la rehabilitación de edificios de titularidad pública- PIREP Municipal Línea 2</t>
  </si>
  <si>
    <t>Apoyo a la modernización de las entidades del Tercer Sector</t>
  </si>
  <si>
    <t>C22.I4</t>
  </si>
  <si>
    <t>Concesión directa de una subvención a la Federación Española de Municipios y Provincias para la modernización y ampliación de los dispositivos de atención y protección a las víctimas de violencia machista </t>
  </si>
  <si>
    <t>Programa Investigo</t>
  </si>
  <si>
    <t>SEPE- Formación con compromiso de contratación en sectores estratégicos</t>
  </si>
  <si>
    <t>SEPE- Formación para personas trabajadoras en ERTE</t>
  </si>
  <si>
    <t>Proyectos piloto empleo-SEPE</t>
  </si>
  <si>
    <t>C23.I6</t>
  </si>
  <si>
    <t>Plan Integral de Impulso a la Economía Social para la Generación de un Tejido Económico, Inclusivo y Sostenible para los años 2022 y 2023 (ALIANZAS_ES)</t>
  </si>
  <si>
    <t>Plan Integral de Impulso a la Economía Social para la Generación de un Tejido Económico, Inclusivo y Sostenible para los años 2022 y 2023 (IMPULSA-TEC)</t>
  </si>
  <si>
    <t>Plan Integral de Impulso a la Economía Social para la Generación de un Tejido Económico, Inclusivo y Sostenible para los años 2022 y 2023 (INICIATIVA_ES)</t>
  </si>
  <si>
    <t>Plan Integral de Impulso a la Economía Social para la Generación de un Tejido Económico, Inclusivo y Sostenible para los años 2022 y 2023 (SOSTENIBLE_ES)</t>
  </si>
  <si>
    <t>C24</t>
  </si>
  <si>
    <t>Digitalización e impulso de los grandes servicios culturales</t>
  </si>
  <si>
    <t>C25</t>
  </si>
  <si>
    <t>Ayudas a Entidades Locales  para la creación de un ecosistema digital en el sector audiovisual</t>
  </si>
  <si>
    <t>Programa de fomento, modernización y digitalización del sector audiovisual</t>
  </si>
  <si>
    <t>C26</t>
  </si>
  <si>
    <t>Plan de Digitalización del Sector Deporte</t>
  </si>
  <si>
    <t>SUBVENCIONES PARA EL FOMENTO DE ACTUACIONES DIRIGIDAS A LA RENATURALIZACIÓN Y RESILIENCIA DE CIUDADES ESPAÑOLAS</t>
  </si>
  <si>
    <t>C5.I1</t>
  </si>
  <si>
    <t>Concesión directa de subvenciones para el desarrollo de las actuaciones complementarias de saneamiento y depuración del Marco de Actuaciones Prioritarias para Recuperar el Mar Menor</t>
  </si>
  <si>
    <t>Proyectos de Desalación</t>
  </si>
  <si>
    <t>C5.I3</t>
  </si>
  <si>
    <t>PROYECTOS DE MEJORA DE LA EFICIENCIA DEL CICLO URBANO DEL AGUA (PERTE digitalización del ciclo del agua)</t>
  </si>
  <si>
    <t>C5.I4</t>
  </si>
  <si>
    <t>Adaptación de la costa al cambio climático</t>
  </si>
  <si>
    <t>C7.1/ C8.I1</t>
  </si>
  <si>
    <t>Programas REPOTENCIACIÓN CIRCULAR</t>
  </si>
  <si>
    <t>C7.I1</t>
  </si>
  <si>
    <t>PROGRAMA DE INCENTIVOS A PROYECTOS SINGULARES DE INSTALACIONES DE BIOGÁS</t>
  </si>
  <si>
    <t>PROGRAMA RENMARINAS DEMOS. INCENTIVOS A PROYECTOS PILOTO Y PLATAFORMAS DE ENSAYO E INFRAESTRUCTURAS PORTUARIAS PARA RENOVABLES MARINAS</t>
  </si>
  <si>
    <t>Redes de Calor y Frío</t>
  </si>
  <si>
    <t>C9.I1</t>
  </si>
  <si>
    <t>H2 renovable de la primera ola del IPCEI H2</t>
  </si>
  <si>
    <t>Programa de incentivos 1 cadena valor H2 renovable: capacidades, avances tecnológicos e implantación de líneas de ensayo y/o fabricación” incluido en el marco de los programas de incentivos a la cadena de valor innovadora y de conocimiento del hidrógeno r</t>
  </si>
  <si>
    <t>Programa de incentivos 2 cadena de valor H2 renovable: diseño, demostración y validación de movilidad propulsada por hidrógeno”, incluido en el marco de los programas de incentivos a la cadena de valor innovadora y de conocimiento del hidrógeno renovable</t>
  </si>
  <si>
    <t>Programa de incentivos 3 cadena de valor H2 renovable: grandes demostradores de electrólisis y proyectos innovadores de producción de hidrógeno renovable” incluido en el marco de los programas de incentivos a la cadena de valor innovadora y de conocimient</t>
  </si>
  <si>
    <t>Programa de incentivos 4 cadena de valor H2 renovable: retos de investigación básica-fundamental, pilotos innovadores y la formación en tecnologías habilitadoras clave dentro de los programas de incentivos a la cadena de valor innovadora y de conocimiento</t>
  </si>
  <si>
    <t>DISTRIBUCIÓN DE FONDOS A LAS COMUNIDADES AUTÓNOMAS - HASTA 30/11/2023 (M EUROS)</t>
  </si>
  <si>
    <t>DISTRIBUCIÓN DE FONDOS A CCAA - HASTA 30/11/2023 (EUROS)</t>
  </si>
  <si>
    <t>CCAA</t>
  </si>
  <si>
    <t>Importe</t>
  </si>
  <si>
    <t>Asturias, Principado de</t>
  </si>
  <si>
    <t>Balears, Illes</t>
  </si>
  <si>
    <t>Castilla-La Mancha</t>
  </si>
  <si>
    <t>Comunitat Valenciana</t>
  </si>
  <si>
    <t>Madrid, Comunidad de</t>
  </si>
  <si>
    <t>Murcia, Región de</t>
  </si>
  <si>
    <t>Navarra, Comunidad Foral de</t>
  </si>
  <si>
    <t>Rioja, La</t>
  </si>
  <si>
    <t>Total general</t>
  </si>
  <si>
    <t>ENISA- Emprendedoras Digitales y Pyme Agroalimentaria</t>
  </si>
  <si>
    <t>Ayudas a las entidades titulares de instalaciones deportivas para obras de modernización de instalaciones deportivas para acoger eventos deportivos internacionales en cuanto a eficiencia energética, inclusión y sostenibilidad, con cargo a los fondos europ</t>
  </si>
  <si>
    <t>Ayudas para proyectos de investigación en ciencia y tecnología aplicada a la actividad física beneficiosa para la salud y la medicina deportiva - Convocatoria 2023</t>
  </si>
  <si>
    <t>Convenio entre el Centro para el Desarrollo Tecnológico y la Innovación, E.P.E., y el Ministerio del Interior, relativo a la contratación precomercial de servicios de I+D para el traslado de detenidos, presos y penados</t>
  </si>
  <si>
    <t>Convocatoria de ayudas a clubes y SAD participantes en la máxima categoría femenina de fútbol para acometer las mejoras estructurales necesarias para la competición, financiadas en el marco del Plan de Recuperación, Transformación  y Resilencia.</t>
  </si>
  <si>
    <t>Convocatoria de ayudas a clubes y SAD participantes en la máxima categoría femenina de fútbol, que hayan ascendido a la misma para la temporada 2022/24</t>
  </si>
  <si>
    <t>Convocatoria de ayudas para clubes y SAD independientes participantes en la Liga Profesional de Fútbol Femenino para la profesionalización de sus estructuras de administración y organización - Convocatoria 2023</t>
  </si>
  <si>
    <t>Encargo a la empresa Sociedad Mercantil Estatal de Gestión Inmobiliaria del Patrimonio, SA (SEGIPSA), para la rehabilitación de las fachadas de las sedes centrales, reforma de accesos de las sedes centrales del MNCARS</t>
  </si>
  <si>
    <t>ENCARGO A LA SOCIEDAD MERCANTIL ESTATAL DE GESTIÓN INMOBILIARIA DE PATRIMONIO, M.P., S.A. (SEGIPSA) DE LA EJECUCIÓN DE LAS OBRAS Y LOS SERVICIOS DE GESTIÓN DE CONSTRUCCIÓN, REDACCIÓN DE PROYECTOS, DIRECCIÓN FACULTATIVA DE SEGURIDAD, EN EL MARCO DEL COMPON</t>
  </si>
  <si>
    <t>Encargo a medio propio para el servicio técnico de apoyo a la gestión de los fondos del plan de recuperación, transformación y resiliencia por parte del Instituto de la Cinematografía y de las Artes Audiovisuales</t>
  </si>
  <si>
    <t>Encargo a medio propio para la digitalización de colecciones históricas de Filmoteca Española con los Fondos del Plan de Recuperación, Transformación y Resiliencia</t>
  </si>
  <si>
    <t>Encargo a medio propio Servicio de rehabilitación sede central de la Biblioteca Nacional de España</t>
  </si>
  <si>
    <t>Encargo a SEGIPSA para la ejecución de las obras, gestión de construcción, dirección facultativa y coordinación de seguridad y salud de las obras de reforma del Auditorio Sabatini del MNCARS</t>
  </si>
  <si>
    <t>ENCARGO A SEGIPSA PARA LENGUAJE BIM Y OBRAS EN EL PALACIO VELAZQUEZ DE FONDOS DEL PLAN DE RECUPERACION, TRANFORMACION Y RESILIENCIA DE LA ECONOMIA ESPAÑOLA</t>
  </si>
  <si>
    <t>ENCARGO A TRAGSATEC PARA LA DIGITALIZACION/VOLCADO DE SOPORTES INFORMATICOS, ASI COMO LA PRESTACION DE UN SERVICIO DE APOYO A LA DIGITALZACION, ACCESO, REUTILIZACION Y PRESERVACION DE RECURSOS DIGITALES EN LA BNE</t>
  </si>
  <si>
    <t>ENCARGO DE LA DIRECCIÓN GENERAL DEL INSTITUTO NACIONAL DE LAS ARTES ESCÉNCIAS Y DE LA MÚSICA A LA SOCIEDAD ESTATAL TECNOLOGÍAS Y SERVICIOS AGRARIOS, S.A., S.M.E., M.P. (TRAGSATEC), PARA LA PRESTACIÓN DE SERVICIOS DE ASISTENCIA TÉCNICA Y APOYO EN LA EJECUC</t>
  </si>
  <si>
    <t>ENCARGO DE LA DIRECCIÓN GENERAL DEL INSTITUTO NACIONAL DE LAS ARTES ESCÉNICAS Y DE LA MÚSICA A LA SCOCIEDAD MERCANTIL ESTATAL DE GESTIÓN INMOBILIARIA DE PATRIMONIO, M.P., S.A PARA LA PRESTACIÓN DE SERVICIOS TRATAMIENTO DE DOCUMENTACIÓN PARA SU DIGITALIZAC</t>
  </si>
  <si>
    <t>ENCARGO DE LA DIRECCIÓN GENERAL DEL INSTITUTO NACIONAL DE LAS ARTES ESCÉNICAS Y DE LA MÚSICA A LA SOCIEDAD ESTATAL TECNOLOGÍAS Y SERVICIOS AGRARIOS, S.A., S.M.E., M.P. (TRAGSATEC), PARA LA PRESTACIÓN DE SERVICIOS DE ASISTENCIA TÉCNICA Y APOYO EN LA EJECUC</t>
  </si>
  <si>
    <t>ENCARGO DE LA GERENCIA DE INFRAESTRUCTURAS Y EQUIPAMIENTOS DE CULTURA, ORGANISMO AUTÓNOMO DEL MINISTERIO DE CULTURA Y DEPORTE, A LA SOCIEDAD MERCANTIL ESTATAL DE GESTIÓN INMOBILIARIA DE PATRIMONIO, M.P.S.A, PARA LA EJECUCIÓN DE OBRAS Y SERVICIOS DE GESTIÓ</t>
  </si>
  <si>
    <t xml:space="preserve">ENCARGO DEL MINISTERIO DE CULTURA Y DEPORTE, A TRAVÉS DE LA D.G.BBAA. Y P.C. PARA EL SERVICIO DE ORDENACIÓN Y DIGITALIZACIÓN DE DIVERSOS FONDOS DOCUMENTALES GESTIONADOS POR LA S.G.DE REGISTROS Y DOC DEL PH	</t>
  </si>
  <si>
    <t>ENCARGO DEL MINISTERIO DE CULTURA Y DEPORTE, A TRAVÉS DE LA DIRECCIÓN GENERAL DEL LIBRO Y FOMENTO DE LA LECTURA PARA LA DIGITALIZACIÓN DE MATERIALES DEL PATRIMONIO BIBLIOGRÁFICO Y DESARROLLO DE HISPANA.</t>
  </si>
  <si>
    <t>ENCARGO DEL O.A. INSTITUTO DE LA CINEMATOGRAFIA Y ARTES AUDIOVISUALES, A LA S.M.E TRAGSATEC, PARA DIGITALIZACIÓN DE FONDOS DE FILMOTECA ESPAÑOLA CON FONDOS PRTR</t>
  </si>
  <si>
    <t>Encargo para la prestación del servicio de análisis y diagnóstico previo para la implantación en la SGIPCE de dos proyectos de dinamización de la cultura, en el marco de la componente 24 del Plan para la Recuperación, Transformación y Resiliencia.</t>
  </si>
  <si>
    <t>ENCARGO POR LA BIBLIOTECA NACIONAL DE ESPAÑA A LA SOCIEDAD TRAGSATEC PARA LA PRESTACION DEL SERVICIO DE ASISTENCIA TECNICA PARA MANTENIMIENTO, GESTION Y EXPLOTACION DE SISTEMAS INFORMATICOS Y ATENCION A USUARIOS INTERNOS EN LAS ANUALIDADES 2023/2024.</t>
  </si>
  <si>
    <t>SERVICIO TÉCNICO DE APOYO Y SEGUIMIENTO DE LAS ACTUACIONES RELATIVAS A LAS INVERSIONES DEL PLAN SOCIAL Y TRANSICIÓN ECOLÓGICA DEL COMPONENTE 26 DEL PLAN DE RECUPERACIÓN, TRANSFORMACIÓN Y RESILIENCIA, artículo 32 y disposiciones adicional 24ª de la LCSP.</t>
  </si>
  <si>
    <t>SERVICIOS AGRARIOS, S.A., S.M.E., M.P. (TRAGSATEC), PARA LA PRESTACIÓN DE SERVICIO DE CONSULTORÍA Y ANÁLISIS DE LAS WEBS DE LAS UNIDADES ADSCRITAS AL INAEM Y REVISIÓN DEL INVENTARIO DE BIENES, EN EL MARCO DEL COMPONENTE 24 DEL PLAN DE RECUPERACIÓN, TRANSF</t>
  </si>
  <si>
    <t>Convocatorias</t>
  </si>
  <si>
    <t>Nombre de la línea</t>
  </si>
  <si>
    <t>Componente</t>
  </si>
  <si>
    <t xml:space="preserve"> ESTADO DE EJECUCIÓN DE LAS CONVOCATORIAS AGE  (30/11/2023)</t>
  </si>
  <si>
    <t>Fuente: Resoluciones de ejecución directa de las convocatorias de los Ministerios, empresas y organismos dependientes de la Administración General del Estado.</t>
  </si>
  <si>
    <t>Red Nacional Transporte: Red Transeuropea de Transportes - Otras actuaciones-Subsecretaria</t>
  </si>
  <si>
    <t xml:space="preserve"> ESTADO DE EJECUCIÓN DE CONVOCATORIAS ESPECIAFICAMENTE ORIENTADAS A PYMES AGE  (30/11/2023)</t>
  </si>
  <si>
    <t>Garantías Financieras-CERSA*</t>
  </si>
  <si>
    <t>Fuente: Resoluciones de ejecución directa de las convocatorias de los Ministerios, empresas y organismos dependientes de la Administración General del Estado.
* Datos de ejecución a 30 de junio de 2023. Pueden sufrir modificaciones debido a reclasificación y evaluación ex-post de las operaciones.</t>
  </si>
  <si>
    <r>
      <t xml:space="preserve">* Se incorporan </t>
    </r>
    <r>
      <rPr>
        <sz val="11"/>
        <rFont val="Calibri"/>
        <family val="2"/>
        <scheme val="minor"/>
      </rPr>
      <t xml:space="preserve">1.326 licitaciones de los Centros Gestores del Ministerio de Transportes y Movilidad Sostenible </t>
    </r>
  </si>
  <si>
    <t>Convenio MITES Xunta de Galicia y Concello Santiago Capitalidad Española de la Economía Social 2022</t>
  </si>
  <si>
    <t>ENCARGO DEL INSTITUTO NACIONAL DE LAS ARTES ESCÉNICAS Y DE LA MÚSICA A LA ENTIDAD PÚBLICA EMPRESARIAL “FÁBRICA NACIONAL DE MONEDA Y TIMBRE – REAL CASA DE LA MONEDA E.P.E. M.P.” (FNMT – RCM) PARA EL APOYO EN LA EJECUCIÓN DEL PLAN DE DIGITALIZACIÓN</t>
  </si>
  <si>
    <t>DATOS DE EJECUCIÓN ACUMULADOS DEL PLAN DE RECUPERACIÓN DESDE 2021 - HASTA 30/11/2023 (M EUROS)</t>
  </si>
  <si>
    <t>DATOS DE EJECUCIÓN DEL PLAN DE RECUPERACIÓN EN 2023 - HASTA 30/11/2023 (M EUROS)</t>
  </si>
  <si>
    <t xml:space="preserve"> CONVOCATORIAS DE CENTROS GESTORES DE Ministerio de Transportes y Movilidad Sostenible (30/11/2023)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</si>
</sst>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.00000000000000"/>
    <numFmt numFmtId="165" formatCode="#,##0.00_ ;\-#,##0.00\ 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1" fillId="3" borderId="0" xfId="0" applyFont="1" applyFill="1" applyAlignment="1">
      <alignment horizontal="left" vertical="center"/>
    </xf>
    <xf numFmtId="0" fontId="0" fillId="3" borderId="0" xfId="0" applyFill="1"/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16" fontId="5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 shrinkToFit="1"/>
    </xf>
    <xf numFmtId="3" fontId="0" fillId="0" borderId="0" xfId="0" applyNumberFormat="1"/>
    <xf numFmtId="0" fontId="4" fillId="3" borderId="0" xfId="0" applyFont="1" applyFill="1"/>
    <xf numFmtId="0" fontId="4" fillId="3" borderId="0" xfId="0" applyFont="1" applyFill="1" applyAlignment="1">
      <alignment horizontal="left" vertical="center"/>
    </xf>
    <xf numFmtId="164" fontId="0" fillId="3" borderId="0" xfId="0" applyNumberFormat="1" applyFill="1"/>
    <xf numFmtId="0" fontId="0" fillId="3" borderId="1" xfId="0" applyFill="1" applyBorder="1"/>
    <xf numFmtId="0" fontId="5" fillId="3" borderId="0" xfId="0" applyFont="1" applyFill="1" applyAlignment="1">
      <alignment horizontal="center" vertical="center" wrapText="1"/>
    </xf>
    <xf numFmtId="3" fontId="5" fillId="3" borderId="0" xfId="0" applyNumberFormat="1" applyFont="1" applyFill="1"/>
    <xf numFmtId="10" fontId="5" fillId="3" borderId="0" xfId="0" applyNumberFormat="1" applyFont="1" applyFill="1"/>
    <xf numFmtId="0" fontId="7" fillId="2" borderId="1" xfId="0" applyFont="1" applyFill="1" applyBorder="1" applyAlignment="1">
      <alignment horizontal="left" vertical="center"/>
    </xf>
    <xf numFmtId="3" fontId="7" fillId="2" borderId="1" xfId="0" applyNumberFormat="1" applyFont="1" applyFill="1" applyBorder="1" applyAlignment="1">
      <alignment horizontal="right" vertical="center"/>
    </xf>
    <xf numFmtId="9" fontId="7" fillId="2" borderId="1" xfId="2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3" fontId="0" fillId="3" borderId="1" xfId="0" applyNumberFormat="1" applyFill="1" applyBorder="1"/>
    <xf numFmtId="3" fontId="5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horizontal="justify" vertical="center" wrapText="1"/>
    </xf>
    <xf numFmtId="3" fontId="6" fillId="3" borderId="0" xfId="1" applyNumberFormat="1" applyFont="1" applyFill="1" applyBorder="1" applyAlignment="1">
      <alignment horizontal="center" vertical="center" wrapText="1"/>
    </xf>
    <xf numFmtId="3" fontId="6" fillId="3" borderId="0" xfId="1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right" vertical="center"/>
    </xf>
    <xf numFmtId="0" fontId="0" fillId="3" borderId="0" xfId="0" applyFill="1" applyAlignment="1">
      <alignment wrapText="1"/>
    </xf>
    <xf numFmtId="0" fontId="8" fillId="3" borderId="0" xfId="0" applyFont="1" applyFill="1" applyAlignment="1">
      <alignment wrapText="1"/>
    </xf>
    <xf numFmtId="44" fontId="8" fillId="3" borderId="0" xfId="1" applyFont="1" applyFill="1" applyAlignment="1">
      <alignment wrapText="1"/>
    </xf>
    <xf numFmtId="0" fontId="4" fillId="3" borderId="0" xfId="0" applyFont="1" applyFill="1" applyAlignment="1">
      <alignment wrapText="1"/>
    </xf>
    <xf numFmtId="44" fontId="0" fillId="3" borderId="0" xfId="1" applyFont="1" applyFill="1" applyBorder="1" applyAlignment="1">
      <alignment wrapText="1"/>
    </xf>
    <xf numFmtId="0" fontId="5" fillId="3" borderId="0" xfId="0" applyFont="1" applyFill="1" applyAlignment="1">
      <alignment wrapText="1"/>
    </xf>
    <xf numFmtId="44" fontId="5" fillId="3" borderId="0" xfId="1" applyFont="1" applyFill="1" applyBorder="1" applyAlignment="1">
      <alignment wrapText="1"/>
    </xf>
    <xf numFmtId="44" fontId="5" fillId="3" borderId="0" xfId="1" applyFont="1" applyFill="1" applyAlignment="1">
      <alignment wrapText="1"/>
    </xf>
    <xf numFmtId="0" fontId="5" fillId="4" borderId="2" xfId="0" applyFont="1" applyFill="1" applyBorder="1" applyAlignment="1">
      <alignment horizontal="center" vertical="center" wrapText="1"/>
    </xf>
    <xf numFmtId="44" fontId="5" fillId="4" borderId="2" xfId="1" applyFont="1" applyFill="1" applyBorder="1" applyAlignment="1">
      <alignment horizontal="center" vertical="center" wrapText="1"/>
    </xf>
    <xf numFmtId="0" fontId="0" fillId="3" borderId="0" xfId="0" applyFill="1" applyAlignment="1">
      <alignment horizontal="right"/>
    </xf>
    <xf numFmtId="0" fontId="4" fillId="3" borderId="0" xfId="0" applyFont="1" applyFill="1" applyAlignment="1">
      <alignment horizontal="left" wrapText="1"/>
    </xf>
    <xf numFmtId="0" fontId="5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 wrapText="1" shrinkToFit="1"/>
    </xf>
    <xf numFmtId="3" fontId="0" fillId="3" borderId="0" xfId="0" applyNumberFormat="1" applyFill="1"/>
    <xf numFmtId="0" fontId="4" fillId="0" borderId="0" xfId="0" applyFont="1" applyAlignment="1">
      <alignment horizontal="left" vertical="center"/>
    </xf>
    <xf numFmtId="44" fontId="0" fillId="3" borderId="0" xfId="1" applyFont="1" applyFill="1" applyBorder="1"/>
    <xf numFmtId="0" fontId="0" fillId="3" borderId="0" xfId="0" applyFill="1" applyAlignment="1">
      <alignment horizontal="center" vertical="center" wrapText="1"/>
    </xf>
    <xf numFmtId="3" fontId="5" fillId="3" borderId="0" xfId="0" applyNumberFormat="1" applyFont="1" applyFill="1" applyAlignment="1">
      <alignment wrapText="1"/>
    </xf>
    <xf numFmtId="3" fontId="0" fillId="3" borderId="0" xfId="0" applyNumberFormat="1" applyFill="1" applyAlignment="1">
      <alignment horizontal="right"/>
    </xf>
    <xf numFmtId="3" fontId="5" fillId="2" borderId="6" xfId="0" applyNumberFormat="1" applyFont="1" applyFill="1" applyBorder="1" applyAlignment="1">
      <alignment horizontal="right" vertical="center"/>
    </xf>
    <xf numFmtId="3" fontId="5" fillId="3" borderId="0" xfId="0" applyNumberFormat="1" applyFont="1" applyFill="1" applyAlignment="1">
      <alignment horizontal="right" wrapText="1"/>
    </xf>
    <xf numFmtId="0" fontId="5" fillId="2" borderId="6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right" wrapText="1"/>
    </xf>
    <xf numFmtId="44" fontId="5" fillId="2" borderId="5" xfId="1" applyFont="1" applyFill="1" applyBorder="1" applyAlignment="1">
      <alignment horizontal="right" vertical="center"/>
    </xf>
    <xf numFmtId="44" fontId="5" fillId="3" borderId="0" xfId="1" applyFont="1" applyFill="1" applyBorder="1" applyAlignment="1">
      <alignment horizontal="right"/>
    </xf>
    <xf numFmtId="44" fontId="7" fillId="2" borderId="1" xfId="1" applyFont="1" applyFill="1" applyBorder="1" applyAlignment="1">
      <alignment horizontal="right" vertical="center"/>
    </xf>
    <xf numFmtId="3" fontId="8" fillId="3" borderId="0" xfId="0" applyNumberFormat="1" applyFont="1" applyFill="1" applyAlignment="1">
      <alignment wrapText="1"/>
    </xf>
    <xf numFmtId="0" fontId="8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44" fontId="5" fillId="3" borderId="0" xfId="1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44" fontId="5" fillId="3" borderId="0" xfId="0" applyNumberFormat="1" applyFont="1" applyFill="1" applyAlignment="1">
      <alignment wrapText="1"/>
    </xf>
    <xf numFmtId="165" fontId="7" fillId="4" borderId="1" xfId="1" applyNumberFormat="1" applyFont="1" applyFill="1" applyBorder="1" applyAlignment="1">
      <alignment vertical="center" wrapText="1"/>
    </xf>
    <xf numFmtId="44" fontId="5" fillId="3" borderId="0" xfId="1" applyFont="1" applyFill="1" applyAlignment="1">
      <alignment horizontal="center" vertical="center" wrapText="1"/>
    </xf>
    <xf numFmtId="3" fontId="5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3" fontId="0" fillId="3" borderId="0" xfId="0" applyNumberFormat="1" applyFill="1" applyAlignment="1">
      <alignment horizontal="center"/>
    </xf>
    <xf numFmtId="3" fontId="0" fillId="3" borderId="0" xfId="1" applyNumberFormat="1" applyFont="1" applyFill="1" applyBorder="1" applyAlignment="1">
      <alignment horizontal="center"/>
    </xf>
    <xf numFmtId="166" fontId="0" fillId="3" borderId="0" xfId="1" applyNumberFormat="1" applyFont="1" applyFill="1" applyBorder="1"/>
    <xf numFmtId="0" fontId="0" fillId="0" borderId="1" xfId="0" applyBorder="1" applyAlignment="1">
      <alignment horizontal="left" vertical="center" wrapText="1"/>
    </xf>
    <xf numFmtId="0" fontId="4" fillId="0" borderId="0" xfId="0" applyFont="1"/>
    <xf numFmtId="0" fontId="4" fillId="3" borderId="0" xfId="0" applyFont="1" applyFill="1"/>
    <xf numFmtId="0" fontId="0" fillId="3" borderId="0" xfId="0" applyFill="1"/>
    <xf numFmtId="0" fontId="7" fillId="4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2" fillId="3" borderId="0" xfId="0" applyFont="1" applyFill="1" applyAlignment="1">
      <alignment horizont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wrapText="1"/>
    </xf>
    <xf numFmtId="44" fontId="0" fillId="3" borderId="3" xfId="1" applyFont="1" applyFill="1" applyBorder="1" applyAlignment="1">
      <alignment horizontal="center" vertical="center" wrapText="1"/>
    </xf>
    <xf numFmtId="44" fontId="0" fillId="3" borderId="4" xfId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EC44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150667</xdr:rowOff>
    </xdr:from>
    <xdr:to>
      <xdr:col>7</xdr:col>
      <xdr:colOff>27214</xdr:colOff>
      <xdr:row>36</xdr:row>
      <xdr:rowOff>80730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48BEC12-750E-0519-03CC-173A74269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179" y="3348346"/>
          <a:ext cx="6476999" cy="3359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8"/>
  <sheetViews>
    <sheetView showGridLines="0" zoomScaleNormal="100" workbookViewId="0">
      <selection activeCell="O12" sqref="O12"/>
    </sheetView>
  </sheetViews>
  <sheetFormatPr baseColWidth="10" defaultColWidth="11.42578125" defaultRowHeight="12.75" x14ac:dyDescent="0.2"/>
  <cols>
    <col min="1" max="1" width="5" style="1" customWidth="1"/>
    <col min="2" max="2" width="9" style="1" customWidth="1"/>
    <col min="3" max="3" width="19" style="1" customWidth="1"/>
    <col min="4" max="4" width="15.28515625" style="1" customWidth="1"/>
    <col min="5" max="5" width="19.28515625" style="1" bestFit="1" customWidth="1"/>
    <col min="6" max="6" width="17.28515625" style="1" bestFit="1" customWidth="1"/>
    <col min="7" max="7" width="16.7109375" style="1" bestFit="1" customWidth="1"/>
    <col min="8" max="8" width="11.42578125" style="1"/>
    <col min="9" max="9" width="12" style="1" bestFit="1" customWidth="1"/>
    <col min="10" max="16384" width="11.42578125" style="1"/>
  </cols>
  <sheetData>
    <row r="1" spans="2:9" customFormat="1" ht="15" x14ac:dyDescent="0.25"/>
    <row r="2" spans="2:9" customFormat="1" ht="15" x14ac:dyDescent="0.25">
      <c r="B2" s="73" t="s">
        <v>31</v>
      </c>
      <c r="C2" s="73"/>
      <c r="D2" s="73"/>
      <c r="E2" s="73"/>
      <c r="F2" s="73"/>
    </row>
    <row r="3" spans="2:9" customFormat="1" ht="15" x14ac:dyDescent="0.25">
      <c r="B3" s="4"/>
    </row>
    <row r="4" spans="2:9" customFormat="1" ht="15" x14ac:dyDescent="0.25">
      <c r="B4" s="4" t="s">
        <v>444</v>
      </c>
      <c r="C4" s="4"/>
    </row>
    <row r="5" spans="2:9" customFormat="1" ht="15" x14ac:dyDescent="0.25">
      <c r="B5" s="4"/>
      <c r="C5" s="4"/>
    </row>
    <row r="6" spans="2:9" customFormat="1" ht="30" x14ac:dyDescent="0.25">
      <c r="B6" s="5" t="s">
        <v>2</v>
      </c>
      <c r="C6" s="5" t="s">
        <v>30</v>
      </c>
      <c r="D6" s="8" t="s">
        <v>18</v>
      </c>
      <c r="E6" s="8" t="s">
        <v>0</v>
      </c>
      <c r="F6" s="8" t="s">
        <v>1</v>
      </c>
      <c r="G6" s="8" t="s">
        <v>23</v>
      </c>
    </row>
    <row r="7" spans="2:9" customFormat="1" ht="15.4" customHeight="1" x14ac:dyDescent="0.25">
      <c r="B7" s="6">
        <v>45260</v>
      </c>
      <c r="C7" s="7">
        <v>79790.503479999999</v>
      </c>
      <c r="D7" s="7">
        <v>88608.525550000006</v>
      </c>
      <c r="E7" s="7">
        <v>72724.354119999989</v>
      </c>
      <c r="F7" s="7">
        <v>62248.630089999991</v>
      </c>
      <c r="G7" s="7">
        <v>55320.43615999999</v>
      </c>
    </row>
    <row r="8" spans="2:9" customFormat="1" ht="15" x14ac:dyDescent="0.25"/>
    <row r="9" spans="2:9" customFormat="1" ht="15" x14ac:dyDescent="0.25">
      <c r="B9" s="4" t="s">
        <v>445</v>
      </c>
    </row>
    <row r="10" spans="2:9" customFormat="1" ht="15" x14ac:dyDescent="0.25">
      <c r="B10" s="4"/>
    </row>
    <row r="11" spans="2:9" customFormat="1" ht="30" x14ac:dyDescent="0.25">
      <c r="B11" s="5" t="s">
        <v>2</v>
      </c>
      <c r="C11" s="5" t="s">
        <v>30</v>
      </c>
      <c r="D11" s="8" t="s">
        <v>18</v>
      </c>
      <c r="E11" s="8" t="s">
        <v>0</v>
      </c>
      <c r="F11" s="8" t="s">
        <v>1</v>
      </c>
      <c r="G11" s="8" t="s">
        <v>23</v>
      </c>
      <c r="H11" s="9"/>
      <c r="I11" s="9"/>
    </row>
    <row r="12" spans="2:9" customFormat="1" ht="15.4" customHeight="1" x14ac:dyDescent="0.25">
      <c r="B12" s="6">
        <v>45260</v>
      </c>
      <c r="C12" s="7">
        <v>28691.991110000003</v>
      </c>
      <c r="D12" s="7">
        <v>35938.821790000002</v>
      </c>
      <c r="E12" s="7">
        <v>25452.62926999999</v>
      </c>
      <c r="F12" s="7">
        <v>19623.817259999996</v>
      </c>
      <c r="G12" s="7">
        <v>15641.658669999999</v>
      </c>
    </row>
    <row r="13" spans="2:9" customFormat="1" ht="15" x14ac:dyDescent="0.25"/>
    <row r="14" spans="2:9" customFormat="1" ht="13.9" customHeight="1" x14ac:dyDescent="0.25">
      <c r="B14" s="72" t="s">
        <v>181</v>
      </c>
      <c r="C14" s="72"/>
      <c r="D14" s="72"/>
      <c r="E14" s="72"/>
      <c r="F14" s="72"/>
      <c r="G14" s="72"/>
    </row>
    <row r="38" spans="2:7" ht="15" x14ac:dyDescent="0.2">
      <c r="B38" s="72" t="s">
        <v>182</v>
      </c>
      <c r="C38" s="72"/>
      <c r="D38" s="72"/>
      <c r="E38" s="72"/>
      <c r="F38" s="72"/>
      <c r="G38" s="72"/>
    </row>
  </sheetData>
  <mergeCells count="3">
    <mergeCell ref="B38:G38"/>
    <mergeCell ref="B2:F2"/>
    <mergeCell ref="B14:G14"/>
  </mergeCells>
  <pageMargins left="0.7" right="0.7" top="0.75" bottom="0.75" header="0.3" footer="0.3"/>
  <pageSetup paperSize="9" scale="9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11"/>
  <sheetViews>
    <sheetView workbookViewId="0">
      <selection activeCell="B6" sqref="B6"/>
    </sheetView>
  </sheetViews>
  <sheetFormatPr baseColWidth="10" defaultRowHeight="15" x14ac:dyDescent="0.25"/>
  <cols>
    <col min="1" max="1" width="5.140625" customWidth="1"/>
    <col min="2" max="2" width="85.28515625" bestFit="1" customWidth="1"/>
    <col min="3" max="3" width="13.7109375" bestFit="1" customWidth="1"/>
    <col min="4" max="4" width="17.28515625" style="3" bestFit="1" customWidth="1"/>
    <col min="5" max="5" width="17.28515625" style="3" customWidth="1"/>
    <col min="6" max="73" width="11.42578125" style="3"/>
  </cols>
  <sheetData>
    <row r="1" spans="1:75" s="3" customFormat="1" ht="12.75" customHeight="1" x14ac:dyDescent="0.25"/>
    <row r="2" spans="1:75" s="3" customFormat="1" x14ac:dyDescent="0.25">
      <c r="B2" s="74" t="s">
        <v>32</v>
      </c>
      <c r="C2" s="75"/>
      <c r="D2" s="75"/>
      <c r="E2" s="75"/>
      <c r="F2" s="75"/>
      <c r="G2" s="75"/>
    </row>
    <row r="3" spans="1:75" s="3" customFormat="1" ht="11.25" customHeight="1" x14ac:dyDescent="0.25">
      <c r="B3" s="10"/>
    </row>
    <row r="4" spans="1:75" s="3" customFormat="1" x14ac:dyDescent="0.25">
      <c r="B4" s="43" t="s">
        <v>393</v>
      </c>
    </row>
    <row r="5" spans="1:75" s="3" customFormat="1" ht="9.75" customHeight="1" x14ac:dyDescent="0.25">
      <c r="B5" s="2"/>
    </row>
    <row r="6" spans="1:75" x14ac:dyDescent="0.25">
      <c r="A6" s="3"/>
      <c r="B6" s="5" t="s">
        <v>3</v>
      </c>
      <c r="C6" s="5">
        <v>2021</v>
      </c>
      <c r="D6" s="5">
        <v>2022</v>
      </c>
      <c r="E6" s="5">
        <v>2023</v>
      </c>
      <c r="F6" s="5" t="s">
        <v>5</v>
      </c>
      <c r="BV6" s="3"/>
      <c r="BW6" s="3"/>
    </row>
    <row r="7" spans="1:75" x14ac:dyDescent="0.25">
      <c r="A7" s="3"/>
      <c r="B7" s="23" t="s">
        <v>28</v>
      </c>
      <c r="C7" s="24">
        <v>11330</v>
      </c>
      <c r="D7" s="24">
        <v>9298</v>
      </c>
      <c r="E7" s="24">
        <v>5571</v>
      </c>
      <c r="F7" s="25">
        <f>SUM(C7:E7)</f>
        <v>26199</v>
      </c>
      <c r="H7" s="12"/>
      <c r="BV7" s="3"/>
      <c r="BW7" s="3"/>
    </row>
    <row r="8" spans="1:75" x14ac:dyDescent="0.25">
      <c r="A8" s="3"/>
      <c r="B8" s="23" t="s">
        <v>29</v>
      </c>
      <c r="C8" s="24">
        <v>8780.6</v>
      </c>
      <c r="D8" s="24">
        <v>1219.4000000000001</v>
      </c>
      <c r="E8" s="24" t="s">
        <v>35</v>
      </c>
      <c r="F8" s="25">
        <v>10000</v>
      </c>
      <c r="H8" s="12"/>
      <c r="BV8" s="3"/>
      <c r="BW8" s="3"/>
    </row>
    <row r="9" spans="1:75" x14ac:dyDescent="0.25">
      <c r="A9" s="3"/>
      <c r="B9" s="17" t="s">
        <v>4</v>
      </c>
      <c r="C9" s="26">
        <f>SUM(C7:C8)</f>
        <v>20110.599999999999</v>
      </c>
      <c r="D9" s="26">
        <f>SUM(D7:D8)</f>
        <v>10517.4</v>
      </c>
      <c r="E9" s="26">
        <f>+E7</f>
        <v>5571</v>
      </c>
      <c r="F9" s="27">
        <f>SUM(F7:F8)</f>
        <v>36199</v>
      </c>
      <c r="BV9" s="3"/>
      <c r="BW9" s="3"/>
    </row>
    <row r="10" spans="1:75" s="3" customFormat="1" x14ac:dyDescent="0.25"/>
    <row r="11" spans="1:75" s="3" customFormat="1" x14ac:dyDescent="0.25">
      <c r="B11" s="20" t="s">
        <v>181</v>
      </c>
      <c r="C11" s="13"/>
      <c r="D11" s="13"/>
      <c r="E11" s="13"/>
      <c r="F11" s="13"/>
    </row>
    <row r="12" spans="1:75" s="3" customFormat="1" x14ac:dyDescent="0.25"/>
    <row r="13" spans="1:75" s="3" customFormat="1" x14ac:dyDescent="0.25"/>
    <row r="14" spans="1:75" s="3" customFormat="1" x14ac:dyDescent="0.25"/>
    <row r="15" spans="1:75" s="3" customFormat="1" x14ac:dyDescent="0.25"/>
    <row r="16" spans="1:7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</sheetData>
  <mergeCells count="1">
    <mergeCell ref="B2:G2"/>
  </mergeCells>
  <pageMargins left="0.7" right="0.7" top="0.75" bottom="0.75" header="0.3" footer="0.3"/>
  <pageSetup paperSize="9" scale="1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Y85"/>
  <sheetViews>
    <sheetView zoomScale="85" zoomScaleNormal="85" workbookViewId="0">
      <selection activeCell="C32" sqref="C32"/>
    </sheetView>
  </sheetViews>
  <sheetFormatPr baseColWidth="10" defaultColWidth="11.5703125" defaultRowHeight="15" x14ac:dyDescent="0.25"/>
  <cols>
    <col min="1" max="1" width="5" customWidth="1"/>
    <col min="2" max="2" width="43.5703125" customWidth="1"/>
    <col min="3" max="3" width="19" customWidth="1"/>
    <col min="5" max="5" width="21" customWidth="1"/>
    <col min="6" max="6" width="15.5703125" customWidth="1"/>
    <col min="7" max="7" width="18.5703125" customWidth="1"/>
    <col min="8" max="8" width="14.85546875" customWidth="1"/>
    <col min="9" max="9" width="14.7109375" style="3" bestFit="1" customWidth="1"/>
    <col min="10" max="10" width="14.7109375" style="3" customWidth="1"/>
    <col min="11" max="11" width="14.7109375" style="3" bestFit="1" customWidth="1"/>
    <col min="12" max="103" width="11.5703125" style="3"/>
  </cols>
  <sheetData>
    <row r="1" spans="2:9" s="3" customFormat="1" ht="14.25" customHeight="1" x14ac:dyDescent="0.25"/>
    <row r="2" spans="2:9" s="3" customFormat="1" x14ac:dyDescent="0.25">
      <c r="B2" s="74" t="s">
        <v>33</v>
      </c>
      <c r="C2" s="74"/>
      <c r="D2" s="74"/>
      <c r="E2" s="75"/>
      <c r="F2" s="75"/>
      <c r="G2" s="75"/>
      <c r="H2" s="75"/>
    </row>
    <row r="3" spans="2:9" s="3" customFormat="1" ht="6" customHeight="1" x14ac:dyDescent="0.25">
      <c r="B3" s="10"/>
      <c r="C3" s="10"/>
      <c r="D3" s="10"/>
    </row>
    <row r="4" spans="2:9" s="3" customFormat="1" ht="15.75" customHeight="1" x14ac:dyDescent="0.25">
      <c r="B4" s="11" t="s">
        <v>394</v>
      </c>
      <c r="C4" s="11"/>
      <c r="D4" s="11"/>
    </row>
    <row r="5" spans="2:9" s="3" customFormat="1" ht="10.5" customHeight="1" x14ac:dyDescent="0.25"/>
    <row r="6" spans="2:9" s="3" customFormat="1" ht="31.5" customHeight="1" x14ac:dyDescent="0.25">
      <c r="B6" s="5"/>
      <c r="C6" s="40" t="s">
        <v>28</v>
      </c>
      <c r="D6" s="41" t="s">
        <v>19</v>
      </c>
      <c r="E6" s="41" t="s">
        <v>29</v>
      </c>
      <c r="F6" s="41" t="s">
        <v>19</v>
      </c>
      <c r="G6" s="41" t="s">
        <v>17</v>
      </c>
      <c r="H6" s="41" t="s">
        <v>19</v>
      </c>
    </row>
    <row r="7" spans="2:9" s="3" customFormat="1" x14ac:dyDescent="0.25">
      <c r="B7" s="14" t="s">
        <v>6</v>
      </c>
      <c r="C7" s="15">
        <v>4077067309.7690001</v>
      </c>
      <c r="D7" s="16">
        <v>0.15561867414482894</v>
      </c>
      <c r="E7" s="15">
        <v>1880684503</v>
      </c>
      <c r="F7" s="16">
        <v>0.1880684503</v>
      </c>
      <c r="G7" s="15">
        <v>5957751812.7690001</v>
      </c>
      <c r="H7" s="16">
        <v>0.16458292659226292</v>
      </c>
      <c r="I7" s="42"/>
    </row>
    <row r="8" spans="2:9" s="3" customFormat="1" x14ac:dyDescent="0.25">
      <c r="B8" s="14" t="s">
        <v>7</v>
      </c>
      <c r="C8" s="15">
        <v>902635314.43000007</v>
      </c>
      <c r="D8" s="16">
        <v>3.4452929077556982E-2</v>
      </c>
      <c r="E8" s="15">
        <v>266655273</v>
      </c>
      <c r="F8" s="16">
        <v>2.6665527299999998E-2</v>
      </c>
      <c r="G8" s="15">
        <v>1169290587.4300001</v>
      </c>
      <c r="H8" s="16">
        <v>3.2301658908240487E-2</v>
      </c>
      <c r="I8" s="42"/>
    </row>
    <row r="9" spans="2:9" s="3" customFormat="1" x14ac:dyDescent="0.25">
      <c r="B9" s="14" t="s">
        <v>24</v>
      </c>
      <c r="C9" s="15">
        <v>637747319.85399997</v>
      </c>
      <c r="D9" s="16">
        <v>2.4342348265209458E-2</v>
      </c>
      <c r="E9" s="15">
        <v>195536437</v>
      </c>
      <c r="F9" s="16">
        <v>1.9553643700000001E-2</v>
      </c>
      <c r="G9" s="15">
        <v>833283756.85399997</v>
      </c>
      <c r="H9" s="16">
        <v>2.3019468365716635E-2</v>
      </c>
      <c r="I9" s="42"/>
    </row>
    <row r="10" spans="2:9" s="3" customFormat="1" x14ac:dyDescent="0.25">
      <c r="B10" s="14" t="s">
        <v>25</v>
      </c>
      <c r="C10" s="15">
        <v>1035337078.914</v>
      </c>
      <c r="D10" s="16">
        <v>3.9518058268875007E-2</v>
      </c>
      <c r="E10" s="15">
        <v>299563641</v>
      </c>
      <c r="F10" s="16">
        <v>2.9956364100000001E-2</v>
      </c>
      <c r="G10" s="15">
        <v>1334900719.914</v>
      </c>
      <c r="H10" s="16">
        <v>3.6876639728880105E-2</v>
      </c>
      <c r="I10" s="42"/>
    </row>
    <row r="11" spans="2:9" s="3" customFormat="1" x14ac:dyDescent="0.25">
      <c r="B11" s="14" t="s">
        <v>8</v>
      </c>
      <c r="C11" s="15">
        <v>1621555505.7839999</v>
      </c>
      <c r="D11" s="16">
        <v>6.1893586416323101E-2</v>
      </c>
      <c r="E11" s="15">
        <v>629866972</v>
      </c>
      <c r="F11" s="16">
        <v>6.2986697199999997E-2</v>
      </c>
      <c r="G11" s="15">
        <v>2251422477.7839999</v>
      </c>
      <c r="H11" s="16">
        <v>6.2195558330429217E-2</v>
      </c>
      <c r="I11" s="42"/>
    </row>
    <row r="12" spans="2:9" s="3" customFormat="1" x14ac:dyDescent="0.25">
      <c r="B12" s="14" t="s">
        <v>9</v>
      </c>
      <c r="C12" s="15">
        <v>436128847.43999994</v>
      </c>
      <c r="D12" s="16">
        <v>1.6646718790318562E-2</v>
      </c>
      <c r="E12" s="15">
        <v>96228202</v>
      </c>
      <c r="F12" s="16">
        <v>9.6228201999999999E-3</v>
      </c>
      <c r="G12" s="15">
        <v>532357049.43999994</v>
      </c>
      <c r="H12" s="16">
        <v>1.4706366418465367E-2</v>
      </c>
      <c r="I12" s="42"/>
    </row>
    <row r="13" spans="2:9" s="3" customFormat="1" x14ac:dyDescent="0.25">
      <c r="B13" s="14" t="s">
        <v>10</v>
      </c>
      <c r="C13" s="15">
        <v>1308007993.4390001</v>
      </c>
      <c r="D13" s="16">
        <v>4.9925707437326598E-2</v>
      </c>
      <c r="E13" s="15">
        <v>405828894</v>
      </c>
      <c r="F13" s="16">
        <v>4.0582889400000002E-2</v>
      </c>
      <c r="G13" s="15">
        <v>1713836887.4390001</v>
      </c>
      <c r="H13" s="16">
        <v>4.7344753440708987E-2</v>
      </c>
      <c r="I13" s="42"/>
    </row>
    <row r="14" spans="2:9" s="3" customFormat="1" x14ac:dyDescent="0.25">
      <c r="B14" s="14" t="s">
        <v>11</v>
      </c>
      <c r="C14" s="15">
        <v>1621098857.45</v>
      </c>
      <c r="D14" s="16">
        <v>6.1876156483754358E-2</v>
      </c>
      <c r="E14" s="15">
        <v>415521222</v>
      </c>
      <c r="F14" s="16">
        <v>4.15521222E-2</v>
      </c>
      <c r="G14" s="15">
        <v>2036620079.45</v>
      </c>
      <c r="H14" s="16">
        <v>5.6261640895151614E-2</v>
      </c>
      <c r="I14" s="42"/>
    </row>
    <row r="15" spans="2:9" s="3" customFormat="1" x14ac:dyDescent="0.25">
      <c r="B15" s="14" t="s">
        <v>12</v>
      </c>
      <c r="C15" s="15">
        <v>3962534375.9100003</v>
      </c>
      <c r="D15" s="16">
        <v>0.15124703591596075</v>
      </c>
      <c r="E15" s="15">
        <v>1705871064</v>
      </c>
      <c r="F15" s="16">
        <v>0.17058710639999999</v>
      </c>
      <c r="G15" s="15">
        <v>5668405439.9099998</v>
      </c>
      <c r="H15" s="16">
        <v>0.15658973145077931</v>
      </c>
      <c r="I15" s="42"/>
    </row>
    <row r="16" spans="2:9" s="3" customFormat="1" x14ac:dyDescent="0.25">
      <c r="B16" s="14" t="s">
        <v>20</v>
      </c>
      <c r="C16" s="15">
        <v>49735889.25999999</v>
      </c>
      <c r="D16" s="16">
        <v>1.898382478383405E-3</v>
      </c>
      <c r="E16" s="15">
        <v>23955044</v>
      </c>
      <c r="F16" s="16">
        <v>2.3955043999999998E-3</v>
      </c>
      <c r="G16" s="15">
        <v>73690933.25999999</v>
      </c>
      <c r="H16" s="16">
        <v>2.035712436569095E-3</v>
      </c>
      <c r="I16" s="42"/>
    </row>
    <row r="17" spans="2:9" s="3" customFormat="1" x14ac:dyDescent="0.25">
      <c r="B17" s="14" t="s">
        <v>13</v>
      </c>
      <c r="C17" s="15">
        <v>818057080.92999995</v>
      </c>
      <c r="D17" s="16">
        <v>3.1224639829733031E-2</v>
      </c>
      <c r="E17" s="15">
        <v>187129322</v>
      </c>
      <c r="F17" s="16">
        <v>1.8712932200000001E-2</v>
      </c>
      <c r="G17" s="15">
        <v>1005186402.9299999</v>
      </c>
      <c r="H17" s="16">
        <v>2.7768279908940791E-2</v>
      </c>
      <c r="I17" s="42"/>
    </row>
    <row r="18" spans="2:9" s="3" customFormat="1" x14ac:dyDescent="0.25">
      <c r="B18" s="14" t="s">
        <v>14</v>
      </c>
      <c r="C18" s="15">
        <v>1529196533.7639997</v>
      </c>
      <c r="D18" s="16">
        <v>5.8368312075942855E-2</v>
      </c>
      <c r="E18" s="15">
        <v>440863817</v>
      </c>
      <c r="F18" s="16">
        <v>4.4086381700000003E-2</v>
      </c>
      <c r="G18" s="15">
        <v>1970060350.7639997</v>
      </c>
      <c r="H18" s="16">
        <v>5.4422928024157151E-2</v>
      </c>
      <c r="I18" s="42"/>
    </row>
    <row r="19" spans="2:9" s="3" customFormat="1" x14ac:dyDescent="0.25">
      <c r="B19" s="14" t="s">
        <v>15</v>
      </c>
      <c r="C19" s="15">
        <v>322547739.72999996</v>
      </c>
      <c r="D19" s="16">
        <v>1.2311411068667859E-2</v>
      </c>
      <c r="E19" s="15">
        <v>64619194</v>
      </c>
      <c r="F19" s="16">
        <v>6.4619194000000001E-3</v>
      </c>
      <c r="G19" s="15">
        <v>387166933.72999996</v>
      </c>
      <c r="H19" s="16">
        <v>1.0695488673506911E-2</v>
      </c>
      <c r="I19" s="42"/>
    </row>
    <row r="20" spans="2:9" s="3" customFormat="1" x14ac:dyDescent="0.25">
      <c r="B20" s="14" t="s">
        <v>26</v>
      </c>
      <c r="C20" s="15">
        <v>2875096828.96</v>
      </c>
      <c r="D20" s="16">
        <v>0.10974034092807441</v>
      </c>
      <c r="E20" s="15">
        <v>1284301721</v>
      </c>
      <c r="F20" s="16">
        <v>0.12843017209999999</v>
      </c>
      <c r="G20" s="15">
        <v>4159398549.96</v>
      </c>
      <c r="H20" s="16">
        <v>0.11490340781716182</v>
      </c>
      <c r="I20" s="42"/>
    </row>
    <row r="21" spans="2:9" s="3" customFormat="1" x14ac:dyDescent="0.25">
      <c r="B21" s="14" t="s">
        <v>21</v>
      </c>
      <c r="C21" s="15">
        <v>46746394.99000001</v>
      </c>
      <c r="D21" s="16">
        <v>1.7842756708881617E-3</v>
      </c>
      <c r="E21" s="15">
        <v>17030459</v>
      </c>
      <c r="F21" s="16">
        <v>1.7030458999999999E-3</v>
      </c>
      <c r="G21" s="15">
        <v>63776853.99000001</v>
      </c>
      <c r="H21" s="16">
        <v>1.7618359422130942E-3</v>
      </c>
      <c r="I21" s="42"/>
    </row>
    <row r="22" spans="2:9" s="3" customFormat="1" x14ac:dyDescent="0.25">
      <c r="B22" s="14" t="s">
        <v>22</v>
      </c>
      <c r="C22" s="15">
        <v>790921968.91450012</v>
      </c>
      <c r="D22" s="16">
        <v>3.0188912471367992E-2</v>
      </c>
      <c r="E22" s="15">
        <v>258439471</v>
      </c>
      <c r="F22" s="16">
        <v>2.58439471E-2</v>
      </c>
      <c r="G22" s="15">
        <v>1049361439.9145001</v>
      </c>
      <c r="H22" s="16">
        <v>2.898861554857721E-2</v>
      </c>
      <c r="I22" s="42"/>
    </row>
    <row r="23" spans="2:9" s="3" customFormat="1" x14ac:dyDescent="0.25">
      <c r="B23" s="14" t="s">
        <v>27</v>
      </c>
      <c r="C23" s="15">
        <v>541780807.20899999</v>
      </c>
      <c r="D23" s="16">
        <v>2.0679376740472967E-2</v>
      </c>
      <c r="E23" s="15">
        <v>147892035</v>
      </c>
      <c r="F23" s="16">
        <v>1.4789203500000001E-2</v>
      </c>
      <c r="G23" s="15">
        <v>689672842.20899999</v>
      </c>
      <c r="H23" s="16">
        <v>1.9052216058863584E-2</v>
      </c>
      <c r="I23" s="42"/>
    </row>
    <row r="24" spans="2:9" s="3" customFormat="1" x14ac:dyDescent="0.25">
      <c r="B24" s="14" t="s">
        <v>16</v>
      </c>
      <c r="C24" s="15">
        <v>1152094208.46</v>
      </c>
      <c r="D24" s="16">
        <v>4.3974592418646992E-2</v>
      </c>
      <c r="E24" s="15">
        <v>425531292</v>
      </c>
      <c r="F24" s="16">
        <v>4.2553129199999998E-2</v>
      </c>
      <c r="G24" s="15">
        <v>1577625500.46</v>
      </c>
      <c r="H24" s="16">
        <v>4.3581913126322716E-2</v>
      </c>
      <c r="I24" s="42"/>
    </row>
    <row r="25" spans="2:9" s="3" customFormat="1" x14ac:dyDescent="0.25">
      <c r="B25" s="14" t="s">
        <v>280</v>
      </c>
      <c r="C25" s="15">
        <v>2470797761.0440001</v>
      </c>
      <c r="D25" s="16">
        <v>9.4308541517668598E-2</v>
      </c>
      <c r="E25" s="15">
        <v>1254481437</v>
      </c>
      <c r="F25" s="16">
        <v>0.12544814369999999</v>
      </c>
      <c r="G25" s="15">
        <v>3725279198.0440001</v>
      </c>
      <c r="H25" s="16">
        <v>0.10291085833305291</v>
      </c>
      <c r="I25" s="42"/>
    </row>
    <row r="26" spans="2:9" s="3" customFormat="1" x14ac:dyDescent="0.25">
      <c r="B26" s="17" t="s">
        <v>5</v>
      </c>
      <c r="C26" s="18">
        <v>26199087816.251499</v>
      </c>
      <c r="D26" s="19">
        <v>0.99999999999999978</v>
      </c>
      <c r="E26" s="18">
        <v>10000000000</v>
      </c>
      <c r="F26" s="19">
        <v>1</v>
      </c>
      <c r="G26" s="18">
        <v>36199087816.251503</v>
      </c>
      <c r="H26" s="19">
        <v>0.99999999999999989</v>
      </c>
    </row>
    <row r="27" spans="2:9" s="3" customFormat="1" ht="24.75" customHeight="1" x14ac:dyDescent="0.25"/>
    <row r="28" spans="2:9" s="3" customFormat="1" x14ac:dyDescent="0.25">
      <c r="B28" s="20" t="s">
        <v>182</v>
      </c>
      <c r="C28" s="20"/>
      <c r="D28" s="20"/>
      <c r="E28" s="21"/>
      <c r="F28" s="13"/>
      <c r="G28" s="13"/>
      <c r="H28" s="13"/>
    </row>
    <row r="29" spans="2:9" s="3" customFormat="1" x14ac:dyDescent="0.25"/>
    <row r="30" spans="2:9" s="3" customFormat="1" x14ac:dyDescent="0.25"/>
    <row r="31" spans="2:9" s="3" customFormat="1" x14ac:dyDescent="0.25"/>
    <row r="32" spans="2:9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</sheetData>
  <mergeCells count="1">
    <mergeCell ref="B2:H2"/>
  </mergeCells>
  <pageMargins left="0.7" right="0.7" top="0.75" bottom="0.75" header="0.3" footer="0.3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4"/>
  <sheetViews>
    <sheetView zoomScale="85" zoomScaleNormal="85" workbookViewId="0">
      <selection activeCell="C282" sqref="C282"/>
    </sheetView>
  </sheetViews>
  <sheetFormatPr baseColWidth="10" defaultColWidth="11.42578125" defaultRowHeight="15" x14ac:dyDescent="0.25"/>
  <cols>
    <col min="1" max="1" width="8.42578125" style="33" customWidth="1"/>
    <col min="2" max="2" width="13.140625" style="60" customWidth="1"/>
    <col min="3" max="3" width="85.7109375" style="33" customWidth="1"/>
    <col min="4" max="4" width="20" style="35" bestFit="1" customWidth="1"/>
    <col min="5" max="5" width="11.42578125" style="33"/>
    <col min="6" max="6" width="56.85546875" style="33" customWidth="1"/>
    <col min="7" max="7" width="18" style="35" bestFit="1" customWidth="1"/>
    <col min="8" max="8" width="11.42578125" style="46"/>
    <col min="9" max="16384" width="11.42578125" style="33"/>
  </cols>
  <sheetData>
    <row r="1" spans="2:9" s="29" customFormat="1" x14ac:dyDescent="0.25">
      <c r="B1" s="57"/>
      <c r="D1" s="30"/>
      <c r="G1" s="30"/>
      <c r="H1" s="56"/>
    </row>
    <row r="2" spans="2:9" s="29" customFormat="1" ht="15.75" customHeight="1" x14ac:dyDescent="0.25">
      <c r="B2" s="58" t="s">
        <v>34</v>
      </c>
      <c r="C2" s="28"/>
      <c r="D2" s="30"/>
      <c r="E2" s="32"/>
      <c r="G2" s="30"/>
      <c r="H2" s="56"/>
    </row>
    <row r="3" spans="2:9" s="29" customFormat="1" ht="9.75" customHeight="1" x14ac:dyDescent="0.25">
      <c r="B3" s="58"/>
      <c r="C3" s="28"/>
      <c r="D3" s="30"/>
      <c r="G3" s="30"/>
      <c r="H3" s="56"/>
    </row>
    <row r="4" spans="2:9" s="29" customFormat="1" ht="13.5" customHeight="1" x14ac:dyDescent="0.25">
      <c r="B4" s="77" t="s">
        <v>435</v>
      </c>
      <c r="C4" s="77"/>
      <c r="D4" s="77"/>
      <c r="F4" s="3"/>
      <c r="G4" s="35"/>
      <c r="H4" s="46"/>
      <c r="I4" s="33"/>
    </row>
    <row r="5" spans="2:9" s="29" customFormat="1" ht="13.5" customHeight="1" x14ac:dyDescent="0.25">
      <c r="B5" s="39"/>
      <c r="C5" s="39"/>
      <c r="D5" s="39"/>
      <c r="F5" s="3"/>
      <c r="G5" s="35"/>
      <c r="H5" s="46"/>
      <c r="I5" s="33"/>
    </row>
    <row r="6" spans="2:9" s="3" customFormat="1" x14ac:dyDescent="0.25"/>
    <row r="7" spans="2:9" s="3" customFormat="1" x14ac:dyDescent="0.25">
      <c r="B7" s="62" t="s">
        <v>277</v>
      </c>
      <c r="C7" s="36" t="s">
        <v>185</v>
      </c>
      <c r="D7" s="37" t="s">
        <v>183</v>
      </c>
    </row>
    <row r="8" spans="2:9" s="3" customFormat="1" x14ac:dyDescent="0.25">
      <c r="B8" s="68" t="s">
        <v>278</v>
      </c>
      <c r="C8" s="69">
        <f>277+1326</f>
        <v>1603</v>
      </c>
      <c r="D8" s="70">
        <v>24389872385.647827</v>
      </c>
    </row>
    <row r="9" spans="2:9" s="3" customFormat="1" x14ac:dyDescent="0.25">
      <c r="C9" s="42"/>
      <c r="D9" s="44"/>
    </row>
    <row r="10" spans="2:9" s="3" customFormat="1" ht="24" customHeight="1" x14ac:dyDescent="0.25">
      <c r="B10" s="79" t="s">
        <v>436</v>
      </c>
      <c r="C10" s="79"/>
      <c r="D10" s="79"/>
      <c r="H10" s="71"/>
    </row>
    <row r="11" spans="2:9" s="29" customFormat="1" ht="13.5" customHeight="1" x14ac:dyDescent="0.25">
      <c r="B11" s="39"/>
      <c r="C11" s="39"/>
      <c r="D11" s="39"/>
      <c r="F11" s="3"/>
      <c r="G11" s="35"/>
      <c r="H11" s="46"/>
      <c r="I11" s="33"/>
    </row>
    <row r="12" spans="2:9" s="29" customFormat="1" ht="13.5" customHeight="1" x14ac:dyDescent="0.25">
      <c r="B12" s="59"/>
      <c r="C12" s="34"/>
      <c r="D12" s="35"/>
      <c r="F12" s="3"/>
      <c r="G12" s="35"/>
      <c r="H12" s="46"/>
      <c r="I12" s="33"/>
    </row>
    <row r="13" spans="2:9" s="29" customFormat="1" ht="13.5" customHeight="1" x14ac:dyDescent="0.25">
      <c r="B13" s="62" t="s">
        <v>276</v>
      </c>
      <c r="C13" s="36" t="s">
        <v>186</v>
      </c>
      <c r="D13" s="37" t="s">
        <v>37</v>
      </c>
      <c r="F13" s="3"/>
      <c r="G13" s="35"/>
      <c r="H13" s="46"/>
      <c r="I13" s="33"/>
    </row>
    <row r="14" spans="2:9" ht="30" x14ac:dyDescent="0.25">
      <c r="B14" s="60" t="s">
        <v>187</v>
      </c>
      <c r="C14" s="33" t="s">
        <v>281</v>
      </c>
      <c r="D14" s="35">
        <v>499744944</v>
      </c>
    </row>
    <row r="15" spans="2:9" x14ac:dyDescent="0.25">
      <c r="B15" s="60" t="s">
        <v>187</v>
      </c>
      <c r="C15" s="33" t="s">
        <v>179</v>
      </c>
      <c r="D15" s="35">
        <v>996510742.02999997</v>
      </c>
    </row>
    <row r="16" spans="2:9" x14ac:dyDescent="0.25">
      <c r="B16" s="60" t="s">
        <v>187</v>
      </c>
      <c r="C16" s="33" t="s">
        <v>180</v>
      </c>
      <c r="D16" s="35">
        <v>43891773.089999989</v>
      </c>
      <c r="G16" s="33"/>
      <c r="H16" s="33"/>
    </row>
    <row r="17" spans="2:8" ht="45" x14ac:dyDescent="0.25">
      <c r="B17" s="60" t="s">
        <v>282</v>
      </c>
      <c r="C17" s="33" t="s">
        <v>283</v>
      </c>
      <c r="D17" s="35">
        <v>43204804.880000003</v>
      </c>
      <c r="G17" s="33"/>
      <c r="H17" s="33"/>
    </row>
    <row r="18" spans="2:8" x14ac:dyDescent="0.25">
      <c r="B18" s="60" t="s">
        <v>188</v>
      </c>
      <c r="C18" s="33" t="s">
        <v>134</v>
      </c>
      <c r="D18" s="35">
        <v>13623894.960000001</v>
      </c>
      <c r="G18" s="33"/>
      <c r="H18" s="33"/>
    </row>
    <row r="19" spans="2:8" x14ac:dyDescent="0.25">
      <c r="B19" s="60" t="s">
        <v>188</v>
      </c>
      <c r="C19" s="33" t="s">
        <v>284</v>
      </c>
      <c r="D19" s="35">
        <v>89949969.709999993</v>
      </c>
      <c r="G19" s="33"/>
      <c r="H19" s="33"/>
    </row>
    <row r="20" spans="2:8" x14ac:dyDescent="0.25">
      <c r="B20" s="60" t="s">
        <v>189</v>
      </c>
      <c r="C20" s="33" t="s">
        <v>39</v>
      </c>
      <c r="D20" s="35">
        <v>1609466921.47</v>
      </c>
      <c r="G20" s="33"/>
      <c r="H20" s="33"/>
    </row>
    <row r="21" spans="2:8" x14ac:dyDescent="0.25">
      <c r="B21" s="60" t="s">
        <v>189</v>
      </c>
      <c r="C21" s="33" t="s">
        <v>40</v>
      </c>
      <c r="D21" s="35">
        <v>82032773.62999998</v>
      </c>
      <c r="G21" s="33"/>
      <c r="H21" s="33"/>
    </row>
    <row r="22" spans="2:8" ht="30" x14ac:dyDescent="0.25">
      <c r="B22" s="60" t="s">
        <v>285</v>
      </c>
      <c r="C22" s="33" t="s">
        <v>286</v>
      </c>
      <c r="D22" s="35">
        <v>89000000</v>
      </c>
      <c r="G22" s="33"/>
      <c r="H22" s="33"/>
    </row>
    <row r="23" spans="2:8" x14ac:dyDescent="0.25">
      <c r="B23" s="60" t="s">
        <v>285</v>
      </c>
      <c r="C23" s="33" t="s">
        <v>287</v>
      </c>
      <c r="D23" s="35">
        <v>147583051.0855</v>
      </c>
      <c r="G23" s="33"/>
      <c r="H23" s="33"/>
    </row>
    <row r="24" spans="2:8" x14ac:dyDescent="0.25">
      <c r="B24" s="60" t="s">
        <v>190</v>
      </c>
      <c r="C24" s="33" t="s">
        <v>131</v>
      </c>
      <c r="D24" s="35">
        <v>335736035.99000001</v>
      </c>
      <c r="G24" s="33"/>
      <c r="H24" s="33"/>
    </row>
    <row r="25" spans="2:8" x14ac:dyDescent="0.25">
      <c r="B25" s="60" t="s">
        <v>191</v>
      </c>
      <c r="C25" s="33" t="s">
        <v>148</v>
      </c>
      <c r="D25" s="35">
        <v>98232000</v>
      </c>
      <c r="G25" s="33"/>
      <c r="H25" s="33"/>
    </row>
    <row r="26" spans="2:8" x14ac:dyDescent="0.25">
      <c r="B26" s="60" t="s">
        <v>288</v>
      </c>
      <c r="C26" s="33" t="s">
        <v>289</v>
      </c>
      <c r="D26" s="35">
        <v>119779092.7009</v>
      </c>
      <c r="G26" s="33"/>
      <c r="H26" s="33"/>
    </row>
    <row r="27" spans="2:8" x14ac:dyDescent="0.25">
      <c r="B27" s="60" t="s">
        <v>290</v>
      </c>
      <c r="C27" s="33" t="s">
        <v>291</v>
      </c>
      <c r="D27" s="35">
        <v>2561009.73</v>
      </c>
      <c r="G27" s="33"/>
      <c r="H27" s="33"/>
    </row>
    <row r="28" spans="2:8" x14ac:dyDescent="0.25">
      <c r="B28" s="60" t="s">
        <v>290</v>
      </c>
      <c r="C28" s="33" t="s">
        <v>292</v>
      </c>
      <c r="D28" s="35">
        <v>138206908.5</v>
      </c>
      <c r="G28" s="33"/>
      <c r="H28" s="33"/>
    </row>
    <row r="29" spans="2:8" x14ac:dyDescent="0.25">
      <c r="B29" s="60" t="s">
        <v>192</v>
      </c>
      <c r="C29" s="33" t="s">
        <v>127</v>
      </c>
      <c r="D29" s="35">
        <v>187499999.97</v>
      </c>
      <c r="G29" s="33"/>
      <c r="H29" s="33"/>
    </row>
    <row r="30" spans="2:8" x14ac:dyDescent="0.25">
      <c r="B30" s="60" t="s">
        <v>192</v>
      </c>
      <c r="C30" s="33" t="s">
        <v>164</v>
      </c>
      <c r="D30" s="35">
        <v>575136826.34000003</v>
      </c>
      <c r="G30" s="33"/>
      <c r="H30" s="33"/>
    </row>
    <row r="31" spans="2:8" x14ac:dyDescent="0.25">
      <c r="B31" s="60" t="s">
        <v>193</v>
      </c>
      <c r="C31" s="33" t="s">
        <v>46</v>
      </c>
      <c r="D31" s="35">
        <v>792820672</v>
      </c>
      <c r="G31" s="33"/>
      <c r="H31" s="33"/>
    </row>
    <row r="32" spans="2:8" ht="30" x14ac:dyDescent="0.25">
      <c r="B32" s="60" t="s">
        <v>193</v>
      </c>
      <c r="C32" s="33" t="s">
        <v>293</v>
      </c>
      <c r="D32" s="35">
        <v>3390608</v>
      </c>
      <c r="G32" s="33"/>
      <c r="H32" s="33"/>
    </row>
    <row r="33" spans="2:8" ht="30" x14ac:dyDescent="0.25">
      <c r="B33" s="60" t="s">
        <v>193</v>
      </c>
      <c r="C33" s="33" t="s">
        <v>294</v>
      </c>
      <c r="D33" s="35">
        <v>4981963.3</v>
      </c>
      <c r="G33" s="33"/>
      <c r="H33" s="33"/>
    </row>
    <row r="34" spans="2:8" ht="30" x14ac:dyDescent="0.25">
      <c r="B34" s="60" t="s">
        <v>193</v>
      </c>
      <c r="C34" s="33" t="s">
        <v>295</v>
      </c>
      <c r="D34" s="35">
        <v>10034239.060000001</v>
      </c>
      <c r="G34" s="33"/>
      <c r="H34" s="33"/>
    </row>
    <row r="35" spans="2:8" ht="30" x14ac:dyDescent="0.25">
      <c r="B35" s="60" t="s">
        <v>193</v>
      </c>
      <c r="C35" s="33" t="s">
        <v>296</v>
      </c>
      <c r="D35" s="35">
        <v>19508935.688000001</v>
      </c>
      <c r="G35" s="33"/>
      <c r="H35" s="33"/>
    </row>
    <row r="36" spans="2:8" x14ac:dyDescent="0.25">
      <c r="B36" s="60" t="s">
        <v>193</v>
      </c>
      <c r="C36" s="33" t="s">
        <v>297</v>
      </c>
      <c r="D36" s="35">
        <v>1959441.75</v>
      </c>
      <c r="G36" s="33"/>
      <c r="H36" s="33"/>
    </row>
    <row r="37" spans="2:8" x14ac:dyDescent="0.25">
      <c r="B37" s="60" t="s">
        <v>193</v>
      </c>
      <c r="C37" s="33" t="s">
        <v>298</v>
      </c>
      <c r="D37" s="35">
        <v>4973215</v>
      </c>
      <c r="G37" s="33"/>
      <c r="H37" s="33"/>
    </row>
    <row r="38" spans="2:8" x14ac:dyDescent="0.25">
      <c r="B38" s="60" t="s">
        <v>193</v>
      </c>
      <c r="C38" s="33" t="s">
        <v>299</v>
      </c>
      <c r="D38" s="35">
        <v>450000000</v>
      </c>
      <c r="G38" s="33"/>
      <c r="H38" s="33"/>
    </row>
    <row r="39" spans="2:8" ht="30" x14ac:dyDescent="0.25">
      <c r="B39" s="60" t="s">
        <v>193</v>
      </c>
      <c r="C39" s="33" t="s">
        <v>300</v>
      </c>
      <c r="D39" s="35">
        <v>409751226.80000001</v>
      </c>
      <c r="G39" s="33"/>
      <c r="H39" s="33"/>
    </row>
    <row r="40" spans="2:8" x14ac:dyDescent="0.25">
      <c r="B40" s="60" t="s">
        <v>301</v>
      </c>
      <c r="C40" s="33" t="s">
        <v>302</v>
      </c>
      <c r="D40" s="35">
        <v>4492764</v>
      </c>
      <c r="G40" s="33"/>
      <c r="H40" s="33"/>
    </row>
    <row r="41" spans="2:8" x14ac:dyDescent="0.25">
      <c r="B41" s="60" t="s">
        <v>301</v>
      </c>
      <c r="C41" s="33" t="s">
        <v>303</v>
      </c>
      <c r="D41" s="35">
        <v>170749496.12</v>
      </c>
      <c r="G41" s="33"/>
      <c r="H41" s="33"/>
    </row>
    <row r="42" spans="2:8" x14ac:dyDescent="0.25">
      <c r="B42" s="60" t="s">
        <v>194</v>
      </c>
      <c r="C42" s="33" t="s">
        <v>99</v>
      </c>
      <c r="D42" s="35">
        <v>11974000</v>
      </c>
      <c r="G42" s="33"/>
      <c r="H42" s="33"/>
    </row>
    <row r="43" spans="2:8" x14ac:dyDescent="0.25">
      <c r="B43" s="60" t="s">
        <v>194</v>
      </c>
      <c r="C43" s="33" t="s">
        <v>304</v>
      </c>
      <c r="D43" s="35">
        <v>11994000</v>
      </c>
      <c r="G43" s="33"/>
      <c r="H43" s="33"/>
    </row>
    <row r="44" spans="2:8" x14ac:dyDescent="0.25">
      <c r="B44" s="60" t="s">
        <v>195</v>
      </c>
      <c r="C44" s="33" t="s">
        <v>100</v>
      </c>
      <c r="D44" s="35">
        <v>1663388047.0924001</v>
      </c>
      <c r="G44" s="33"/>
      <c r="H44" s="33"/>
    </row>
    <row r="45" spans="2:8" x14ac:dyDescent="0.25">
      <c r="B45" s="60" t="s">
        <v>196</v>
      </c>
      <c r="C45" s="33" t="s">
        <v>305</v>
      </c>
      <c r="D45" s="35">
        <v>18357245</v>
      </c>
      <c r="G45" s="33"/>
      <c r="H45" s="33"/>
    </row>
    <row r="46" spans="2:8" x14ac:dyDescent="0.25">
      <c r="B46" s="60" t="s">
        <v>196</v>
      </c>
      <c r="C46" s="33" t="s">
        <v>306</v>
      </c>
      <c r="D46" s="35">
        <v>48184100</v>
      </c>
      <c r="G46" s="33"/>
      <c r="H46" s="33"/>
    </row>
    <row r="47" spans="2:8" x14ac:dyDescent="0.25">
      <c r="B47" s="60" t="s">
        <v>196</v>
      </c>
      <c r="C47" s="33" t="s">
        <v>140</v>
      </c>
      <c r="D47" s="35">
        <v>1364302000</v>
      </c>
      <c r="G47" s="33"/>
      <c r="H47" s="33"/>
    </row>
    <row r="48" spans="2:8" ht="30" x14ac:dyDescent="0.25">
      <c r="B48" s="60" t="s">
        <v>197</v>
      </c>
      <c r="C48" s="33" t="s">
        <v>60</v>
      </c>
      <c r="D48" s="35">
        <v>126302532.90000001</v>
      </c>
      <c r="G48" s="33"/>
      <c r="H48" s="33"/>
    </row>
    <row r="49" spans="2:8" x14ac:dyDescent="0.25">
      <c r="B49" s="60" t="s">
        <v>197</v>
      </c>
      <c r="C49" s="33" t="s">
        <v>61</v>
      </c>
      <c r="D49" s="35">
        <v>19839342.559999999</v>
      </c>
      <c r="G49" s="33"/>
      <c r="H49" s="33"/>
    </row>
    <row r="50" spans="2:8" x14ac:dyDescent="0.25">
      <c r="B50" s="60" t="s">
        <v>197</v>
      </c>
      <c r="C50" s="33" t="s">
        <v>62</v>
      </c>
      <c r="D50" s="35">
        <v>61284707.439999998</v>
      </c>
      <c r="G50" s="33"/>
      <c r="H50" s="33"/>
    </row>
    <row r="51" spans="2:8" ht="30" x14ac:dyDescent="0.25">
      <c r="B51" s="60" t="s">
        <v>197</v>
      </c>
      <c r="C51" s="33" t="s">
        <v>78</v>
      </c>
      <c r="D51" s="35">
        <v>3450000</v>
      </c>
      <c r="G51" s="33"/>
      <c r="H51" s="33"/>
    </row>
    <row r="52" spans="2:8" ht="30" x14ac:dyDescent="0.25">
      <c r="B52" s="60" t="s">
        <v>198</v>
      </c>
      <c r="C52" s="33" t="s">
        <v>307</v>
      </c>
      <c r="D52" s="35">
        <v>145751.63</v>
      </c>
      <c r="G52" s="33"/>
      <c r="H52" s="33"/>
    </row>
    <row r="53" spans="2:8" x14ac:dyDescent="0.25">
      <c r="B53" s="60" t="s">
        <v>198</v>
      </c>
      <c r="C53" s="33" t="s">
        <v>71</v>
      </c>
      <c r="D53" s="35">
        <v>2500000</v>
      </c>
      <c r="G53" s="33"/>
      <c r="H53" s="33"/>
    </row>
    <row r="54" spans="2:8" x14ac:dyDescent="0.25">
      <c r="B54" s="60" t="s">
        <v>198</v>
      </c>
      <c r="C54" s="33" t="s">
        <v>90</v>
      </c>
      <c r="D54" s="35">
        <v>611949.02</v>
      </c>
      <c r="G54" s="33"/>
      <c r="H54" s="33"/>
    </row>
    <row r="55" spans="2:8" x14ac:dyDescent="0.25">
      <c r="B55" s="60" t="s">
        <v>198</v>
      </c>
      <c r="C55" s="33" t="s">
        <v>109</v>
      </c>
      <c r="D55" s="35">
        <v>103765.67</v>
      </c>
      <c r="G55" s="33"/>
      <c r="H55" s="33"/>
    </row>
    <row r="56" spans="2:8" x14ac:dyDescent="0.25">
      <c r="B56" s="60" t="s">
        <v>198</v>
      </c>
      <c r="C56" s="33" t="s">
        <v>124</v>
      </c>
      <c r="D56" s="35">
        <v>900000</v>
      </c>
      <c r="G56" s="33"/>
      <c r="H56" s="33"/>
    </row>
    <row r="57" spans="2:8" ht="45" x14ac:dyDescent="0.25">
      <c r="B57" s="60" t="s">
        <v>308</v>
      </c>
      <c r="C57" s="33" t="s">
        <v>413</v>
      </c>
      <c r="G57" s="33"/>
      <c r="H57" s="33"/>
    </row>
    <row r="58" spans="2:8" ht="60" x14ac:dyDescent="0.25">
      <c r="B58" s="60" t="s">
        <v>308</v>
      </c>
      <c r="C58" s="33" t="s">
        <v>414</v>
      </c>
      <c r="D58" s="35">
        <v>4720040</v>
      </c>
      <c r="G58" s="33"/>
      <c r="H58" s="33"/>
    </row>
    <row r="59" spans="2:8" ht="30" x14ac:dyDescent="0.25">
      <c r="B59" s="60" t="s">
        <v>308</v>
      </c>
      <c r="C59" s="33" t="s">
        <v>417</v>
      </c>
      <c r="D59" s="35">
        <v>8500000</v>
      </c>
      <c r="G59" s="33"/>
      <c r="H59" s="33"/>
    </row>
    <row r="60" spans="2:8" ht="60" x14ac:dyDescent="0.25">
      <c r="B60" s="60" t="s">
        <v>308</v>
      </c>
      <c r="C60" s="33" t="s">
        <v>424</v>
      </c>
      <c r="D60" s="35">
        <v>6661134.9400000004</v>
      </c>
      <c r="G60" s="33"/>
      <c r="H60" s="33"/>
    </row>
    <row r="61" spans="2:8" x14ac:dyDescent="0.25">
      <c r="B61" s="60" t="s">
        <v>309</v>
      </c>
      <c r="C61" s="33" t="s">
        <v>310</v>
      </c>
      <c r="D61" s="35">
        <v>25967708</v>
      </c>
      <c r="G61" s="33"/>
      <c r="H61" s="33"/>
    </row>
    <row r="62" spans="2:8" x14ac:dyDescent="0.25">
      <c r="B62" s="60" t="s">
        <v>311</v>
      </c>
      <c r="C62" s="33" t="s">
        <v>312</v>
      </c>
      <c r="D62" s="35">
        <v>76320000</v>
      </c>
      <c r="G62" s="33"/>
      <c r="H62" s="33"/>
    </row>
    <row r="63" spans="2:8" ht="30" x14ac:dyDescent="0.25">
      <c r="B63" s="60" t="s">
        <v>199</v>
      </c>
      <c r="C63" s="33" t="s">
        <v>176</v>
      </c>
      <c r="D63" s="35">
        <v>27724000</v>
      </c>
      <c r="G63" s="33"/>
      <c r="H63" s="33"/>
    </row>
    <row r="64" spans="2:8" x14ac:dyDescent="0.25">
      <c r="B64" s="60" t="s">
        <v>200</v>
      </c>
      <c r="C64" s="33" t="s">
        <v>177</v>
      </c>
      <c r="D64" s="35">
        <v>249964082.3619</v>
      </c>
      <c r="G64" s="33"/>
      <c r="H64" s="33"/>
    </row>
    <row r="65" spans="2:8" x14ac:dyDescent="0.25">
      <c r="B65" s="60" t="s">
        <v>200</v>
      </c>
      <c r="C65" s="33" t="s">
        <v>178</v>
      </c>
      <c r="D65" s="35">
        <v>244607771.49000001</v>
      </c>
      <c r="G65" s="33"/>
      <c r="H65" s="33"/>
    </row>
    <row r="66" spans="2:8" x14ac:dyDescent="0.25">
      <c r="B66" s="60" t="s">
        <v>201</v>
      </c>
      <c r="C66" s="33" t="s">
        <v>145</v>
      </c>
      <c r="D66" s="35">
        <v>42973310.75</v>
      </c>
      <c r="G66" s="33"/>
      <c r="H66" s="33"/>
    </row>
    <row r="67" spans="2:8" ht="30" x14ac:dyDescent="0.25">
      <c r="B67" s="60" t="s">
        <v>202</v>
      </c>
      <c r="C67" s="33" t="s">
        <v>49</v>
      </c>
      <c r="D67" s="35">
        <v>96547700</v>
      </c>
      <c r="G67" s="33"/>
      <c r="H67" s="33"/>
    </row>
    <row r="68" spans="2:8" ht="30" x14ac:dyDescent="0.25">
      <c r="B68" s="60" t="s">
        <v>202</v>
      </c>
      <c r="C68" s="33" t="s">
        <v>203</v>
      </c>
      <c r="D68" s="35">
        <v>14995120</v>
      </c>
      <c r="G68" s="33"/>
      <c r="H68" s="33"/>
    </row>
    <row r="69" spans="2:8" x14ac:dyDescent="0.25">
      <c r="B69" s="60" t="s">
        <v>202</v>
      </c>
      <c r="C69" s="33" t="s">
        <v>313</v>
      </c>
      <c r="D69" s="35">
        <v>110823375.17</v>
      </c>
      <c r="G69" s="33"/>
      <c r="H69" s="33"/>
    </row>
    <row r="70" spans="2:8" ht="30" x14ac:dyDescent="0.25">
      <c r="B70" s="60" t="s">
        <v>202</v>
      </c>
      <c r="C70" s="33" t="s">
        <v>314</v>
      </c>
      <c r="D70" s="35">
        <v>19871522.949999999</v>
      </c>
      <c r="G70" s="33"/>
      <c r="H70" s="33"/>
    </row>
    <row r="71" spans="2:8" ht="30" x14ac:dyDescent="0.25">
      <c r="B71" s="60" t="s">
        <v>202</v>
      </c>
      <c r="C71" s="33" t="s">
        <v>315</v>
      </c>
      <c r="D71" s="35">
        <v>9499540.0099999998</v>
      </c>
      <c r="G71" s="33"/>
      <c r="H71" s="33"/>
    </row>
    <row r="72" spans="2:8" ht="30" x14ac:dyDescent="0.25">
      <c r="B72" s="60" t="s">
        <v>202</v>
      </c>
      <c r="C72" s="33" t="s">
        <v>316</v>
      </c>
      <c r="D72" s="35">
        <v>447340893</v>
      </c>
      <c r="G72" s="33"/>
      <c r="H72" s="33"/>
    </row>
    <row r="73" spans="2:8" x14ac:dyDescent="0.25">
      <c r="B73" s="60" t="s">
        <v>202</v>
      </c>
      <c r="C73" s="33" t="s">
        <v>317</v>
      </c>
      <c r="D73" s="35">
        <v>94505883</v>
      </c>
      <c r="G73" s="33"/>
      <c r="H73" s="33"/>
    </row>
    <row r="74" spans="2:8" x14ac:dyDescent="0.25">
      <c r="B74" s="60" t="s">
        <v>318</v>
      </c>
      <c r="C74" s="33" t="s">
        <v>319</v>
      </c>
      <c r="D74" s="35">
        <v>578551.93999999994</v>
      </c>
      <c r="G74" s="33"/>
      <c r="H74" s="33"/>
    </row>
    <row r="75" spans="2:8" ht="30" x14ac:dyDescent="0.25">
      <c r="B75" s="60" t="s">
        <v>318</v>
      </c>
      <c r="C75" s="33" t="s">
        <v>320</v>
      </c>
      <c r="D75" s="35">
        <v>187016918.671</v>
      </c>
      <c r="G75" s="33"/>
      <c r="H75" s="33"/>
    </row>
    <row r="76" spans="2:8" x14ac:dyDescent="0.25">
      <c r="B76" s="60" t="s">
        <v>204</v>
      </c>
      <c r="C76" s="33" t="s">
        <v>129</v>
      </c>
      <c r="D76" s="35">
        <v>50000000.030000001</v>
      </c>
      <c r="G76" s="33"/>
      <c r="H76" s="33"/>
    </row>
    <row r="77" spans="2:8" x14ac:dyDescent="0.25">
      <c r="B77" s="60" t="s">
        <v>205</v>
      </c>
      <c r="C77" s="33" t="s">
        <v>105</v>
      </c>
      <c r="D77" s="35">
        <v>104639347.2405</v>
      </c>
      <c r="G77" s="33"/>
      <c r="H77" s="33"/>
    </row>
    <row r="78" spans="2:8" x14ac:dyDescent="0.25">
      <c r="B78" s="60" t="s">
        <v>206</v>
      </c>
      <c r="C78" s="33" t="s">
        <v>321</v>
      </c>
      <c r="D78" s="35">
        <v>3100000</v>
      </c>
      <c r="G78" s="33"/>
      <c r="H78" s="33"/>
    </row>
    <row r="79" spans="2:8" x14ac:dyDescent="0.25">
      <c r="B79" s="60" t="s">
        <v>206</v>
      </c>
      <c r="C79" s="33" t="s">
        <v>151</v>
      </c>
      <c r="D79" s="35">
        <v>18900000</v>
      </c>
      <c r="G79" s="33"/>
      <c r="H79" s="33"/>
    </row>
    <row r="80" spans="2:8" x14ac:dyDescent="0.25">
      <c r="B80" s="60" t="s">
        <v>207</v>
      </c>
      <c r="C80" s="33" t="s">
        <v>322</v>
      </c>
      <c r="D80" s="35">
        <v>137645928.78</v>
      </c>
      <c r="G80" s="33"/>
      <c r="H80" s="33"/>
    </row>
    <row r="81" spans="2:8" x14ac:dyDescent="0.25">
      <c r="B81" s="60" t="s">
        <v>207</v>
      </c>
      <c r="C81" s="33" t="s">
        <v>50</v>
      </c>
      <c r="D81" s="35">
        <v>42354071.219999999</v>
      </c>
      <c r="G81" s="33"/>
      <c r="H81" s="33"/>
    </row>
    <row r="82" spans="2:8" x14ac:dyDescent="0.25">
      <c r="B82" s="60" t="s">
        <v>207</v>
      </c>
      <c r="C82" s="33" t="s">
        <v>323</v>
      </c>
      <c r="D82" s="35">
        <v>7000000</v>
      </c>
      <c r="G82" s="33"/>
      <c r="H82" s="33"/>
    </row>
    <row r="83" spans="2:8" x14ac:dyDescent="0.25">
      <c r="B83" s="60" t="s">
        <v>207</v>
      </c>
      <c r="C83" s="33" t="s">
        <v>76</v>
      </c>
      <c r="D83" s="35">
        <v>3295870</v>
      </c>
      <c r="G83" s="33"/>
      <c r="H83" s="33"/>
    </row>
    <row r="84" spans="2:8" x14ac:dyDescent="0.25">
      <c r="B84" s="60" t="s">
        <v>207</v>
      </c>
      <c r="C84" s="33" t="s">
        <v>79</v>
      </c>
      <c r="D84" s="35">
        <v>7527360</v>
      </c>
      <c r="G84" s="33"/>
      <c r="H84" s="33"/>
    </row>
    <row r="85" spans="2:8" x14ac:dyDescent="0.25">
      <c r="B85" s="60" t="s">
        <v>207</v>
      </c>
      <c r="C85" s="33" t="s">
        <v>324</v>
      </c>
      <c r="D85" s="35">
        <v>1000000</v>
      </c>
      <c r="G85" s="33"/>
      <c r="H85" s="33"/>
    </row>
    <row r="86" spans="2:8" x14ac:dyDescent="0.25">
      <c r="B86" s="60" t="s">
        <v>207</v>
      </c>
      <c r="C86" s="33" t="s">
        <v>325</v>
      </c>
      <c r="D86" s="35">
        <v>1700000</v>
      </c>
      <c r="G86" s="33"/>
      <c r="H86" s="33"/>
    </row>
    <row r="87" spans="2:8" x14ac:dyDescent="0.25">
      <c r="B87" s="60" t="s">
        <v>207</v>
      </c>
      <c r="C87" s="33" t="s">
        <v>326</v>
      </c>
      <c r="D87" s="35">
        <v>26809499.27</v>
      </c>
      <c r="G87" s="33"/>
      <c r="H87" s="33"/>
    </row>
    <row r="88" spans="2:8" x14ac:dyDescent="0.25">
      <c r="B88" s="60" t="s">
        <v>207</v>
      </c>
      <c r="C88" s="33" t="s">
        <v>208</v>
      </c>
      <c r="D88" s="35">
        <v>10766261.74</v>
      </c>
      <c r="G88" s="33"/>
      <c r="H88" s="33"/>
    </row>
    <row r="89" spans="2:8" x14ac:dyDescent="0.25">
      <c r="B89" s="60" t="s">
        <v>209</v>
      </c>
      <c r="C89" s="33" t="s">
        <v>327</v>
      </c>
      <c r="D89" s="35">
        <v>52103414.18</v>
      </c>
      <c r="G89" s="33"/>
      <c r="H89" s="33"/>
    </row>
    <row r="90" spans="2:8" x14ac:dyDescent="0.25">
      <c r="B90" s="60" t="s">
        <v>209</v>
      </c>
      <c r="C90" s="33" t="s">
        <v>328</v>
      </c>
      <c r="D90" s="35">
        <v>596162</v>
      </c>
      <c r="G90" s="33"/>
      <c r="H90" s="33"/>
    </row>
    <row r="91" spans="2:8" x14ac:dyDescent="0.25">
      <c r="B91" s="60" t="s">
        <v>209</v>
      </c>
      <c r="C91" s="33" t="s">
        <v>329</v>
      </c>
      <c r="D91" s="35">
        <v>1200000</v>
      </c>
      <c r="G91" s="33"/>
      <c r="H91" s="33"/>
    </row>
    <row r="92" spans="2:8" x14ac:dyDescent="0.25">
      <c r="B92" s="60" t="s">
        <v>209</v>
      </c>
      <c r="C92" s="33" t="s">
        <v>330</v>
      </c>
      <c r="D92" s="35">
        <v>20000000</v>
      </c>
      <c r="G92" s="33"/>
      <c r="H92" s="33"/>
    </row>
    <row r="93" spans="2:8" x14ac:dyDescent="0.25">
      <c r="B93" s="60" t="s">
        <v>209</v>
      </c>
      <c r="C93" s="33" t="s">
        <v>331</v>
      </c>
      <c r="D93" s="35">
        <v>32645979.199999999</v>
      </c>
      <c r="G93" s="33"/>
      <c r="H93" s="33"/>
    </row>
    <row r="94" spans="2:8" x14ac:dyDescent="0.25">
      <c r="B94" s="60" t="s">
        <v>209</v>
      </c>
      <c r="C94" s="33" t="s">
        <v>51</v>
      </c>
      <c r="D94" s="35">
        <v>7354020</v>
      </c>
      <c r="G94" s="33"/>
      <c r="H94" s="33"/>
    </row>
    <row r="95" spans="2:8" x14ac:dyDescent="0.25">
      <c r="B95" s="60" t="s">
        <v>209</v>
      </c>
      <c r="C95" s="33" t="s">
        <v>332</v>
      </c>
      <c r="D95" s="35">
        <v>43000000</v>
      </c>
      <c r="G95" s="33"/>
      <c r="H95" s="33"/>
    </row>
    <row r="96" spans="2:8" ht="30" x14ac:dyDescent="0.25">
      <c r="B96" s="60" t="s">
        <v>209</v>
      </c>
      <c r="C96" s="33" t="s">
        <v>333</v>
      </c>
      <c r="D96" s="35">
        <v>3033809.37</v>
      </c>
      <c r="G96" s="33"/>
      <c r="H96" s="33"/>
    </row>
    <row r="97" spans="2:8" ht="30" x14ac:dyDescent="0.25">
      <c r="B97" s="60" t="s">
        <v>209</v>
      </c>
      <c r="C97" s="33" t="s">
        <v>334</v>
      </c>
      <c r="D97" s="35">
        <v>13043558.57</v>
      </c>
      <c r="G97" s="33"/>
      <c r="H97" s="33"/>
    </row>
    <row r="98" spans="2:8" x14ac:dyDescent="0.25">
      <c r="B98" s="60" t="s">
        <v>209</v>
      </c>
      <c r="C98" s="33" t="s">
        <v>335</v>
      </c>
      <c r="D98" s="35">
        <v>36737333.219999999</v>
      </c>
      <c r="G98" s="33"/>
      <c r="H98" s="33"/>
    </row>
    <row r="99" spans="2:8" ht="30" x14ac:dyDescent="0.25">
      <c r="B99" s="60" t="s">
        <v>209</v>
      </c>
      <c r="C99" s="33" t="s">
        <v>336</v>
      </c>
      <c r="D99" s="35">
        <v>9794269.2899999991</v>
      </c>
      <c r="G99" s="33"/>
      <c r="H99" s="33"/>
    </row>
    <row r="100" spans="2:8" ht="45" x14ac:dyDescent="0.25">
      <c r="B100" s="60" t="s">
        <v>209</v>
      </c>
      <c r="C100" s="33" t="s">
        <v>337</v>
      </c>
      <c r="D100" s="35">
        <v>8303703.6699999999</v>
      </c>
      <c r="G100" s="33"/>
      <c r="H100" s="33"/>
    </row>
    <row r="101" spans="2:8" ht="30" x14ac:dyDescent="0.25">
      <c r="B101" s="60" t="s">
        <v>209</v>
      </c>
      <c r="C101" s="33" t="s">
        <v>338</v>
      </c>
      <c r="D101" s="35">
        <v>53788095.259999998</v>
      </c>
      <c r="G101" s="33"/>
      <c r="H101" s="33"/>
    </row>
    <row r="102" spans="2:8" x14ac:dyDescent="0.25">
      <c r="B102" s="60" t="s">
        <v>209</v>
      </c>
      <c r="C102" s="33" t="s">
        <v>210</v>
      </c>
      <c r="D102" s="35">
        <v>1291046.55</v>
      </c>
      <c r="G102" s="33"/>
      <c r="H102" s="33"/>
    </row>
    <row r="103" spans="2:8" ht="30" x14ac:dyDescent="0.25">
      <c r="B103" s="60" t="s">
        <v>209</v>
      </c>
      <c r="C103" s="33" t="s">
        <v>211</v>
      </c>
      <c r="D103" s="35">
        <v>10726788.039999999</v>
      </c>
      <c r="G103" s="33"/>
      <c r="H103" s="33"/>
    </row>
    <row r="104" spans="2:8" ht="21" customHeight="1" x14ac:dyDescent="0.25">
      <c r="B104" s="60" t="s">
        <v>209</v>
      </c>
      <c r="C104" s="33" t="s">
        <v>212</v>
      </c>
      <c r="D104" s="35">
        <v>32901719.399999999</v>
      </c>
      <c r="G104" s="33"/>
      <c r="H104" s="33"/>
    </row>
    <row r="105" spans="2:8" ht="29.25" customHeight="1" x14ac:dyDescent="0.25">
      <c r="B105" s="60" t="s">
        <v>209</v>
      </c>
      <c r="C105" s="33" t="s">
        <v>213</v>
      </c>
      <c r="D105" s="35">
        <v>1260201.25</v>
      </c>
      <c r="G105" s="33"/>
      <c r="H105" s="33"/>
    </row>
    <row r="106" spans="2:8" x14ac:dyDescent="0.25">
      <c r="B106" s="60" t="s">
        <v>209</v>
      </c>
      <c r="C106" s="33" t="s">
        <v>214</v>
      </c>
      <c r="D106" s="35">
        <v>44794310.049999997</v>
      </c>
      <c r="G106" s="33"/>
      <c r="H106" s="33"/>
    </row>
    <row r="107" spans="2:8" ht="30" x14ac:dyDescent="0.25">
      <c r="B107" s="60" t="s">
        <v>209</v>
      </c>
      <c r="C107" s="33" t="s">
        <v>215</v>
      </c>
      <c r="D107" s="35">
        <v>8113024.5</v>
      </c>
      <c r="G107" s="33"/>
      <c r="H107" s="33"/>
    </row>
    <row r="108" spans="2:8" x14ac:dyDescent="0.25">
      <c r="B108" s="60" t="s">
        <v>209</v>
      </c>
      <c r="C108" s="33" t="s">
        <v>216</v>
      </c>
      <c r="D108" s="35">
        <v>5051124.2</v>
      </c>
      <c r="G108" s="33"/>
      <c r="H108" s="33"/>
    </row>
    <row r="109" spans="2:8" ht="30" x14ac:dyDescent="0.25">
      <c r="B109" s="60" t="s">
        <v>209</v>
      </c>
      <c r="C109" s="33" t="s">
        <v>217</v>
      </c>
      <c r="D109" s="35">
        <v>4357946.2</v>
      </c>
      <c r="G109" s="33"/>
      <c r="H109" s="33"/>
    </row>
    <row r="110" spans="2:8" x14ac:dyDescent="0.25">
      <c r="B110" s="60" t="s">
        <v>339</v>
      </c>
      <c r="C110" s="33" t="s">
        <v>340</v>
      </c>
      <c r="D110" s="35">
        <v>86503749.579999998</v>
      </c>
      <c r="G110" s="33"/>
      <c r="H110" s="33"/>
    </row>
    <row r="111" spans="2:8" x14ac:dyDescent="0.25">
      <c r="B111" s="60" t="s">
        <v>339</v>
      </c>
      <c r="C111" s="33" t="s">
        <v>341</v>
      </c>
      <c r="D111" s="35">
        <v>18171000</v>
      </c>
      <c r="G111" s="33"/>
      <c r="H111" s="33"/>
    </row>
    <row r="112" spans="2:8" x14ac:dyDescent="0.25">
      <c r="B112" s="60" t="s">
        <v>339</v>
      </c>
      <c r="C112" s="33" t="s">
        <v>342</v>
      </c>
      <c r="D112" s="35">
        <v>1970176.5</v>
      </c>
      <c r="G112" s="33"/>
      <c r="H112" s="33"/>
    </row>
    <row r="113" spans="2:8" x14ac:dyDescent="0.25">
      <c r="B113" s="60" t="s">
        <v>339</v>
      </c>
      <c r="C113" s="33" t="s">
        <v>343</v>
      </c>
      <c r="D113" s="35">
        <v>9911796.7200000007</v>
      </c>
      <c r="G113" s="33"/>
      <c r="H113" s="33"/>
    </row>
    <row r="114" spans="2:8" x14ac:dyDescent="0.25">
      <c r="B114" s="60" t="s">
        <v>218</v>
      </c>
      <c r="C114" s="33" t="s">
        <v>66</v>
      </c>
      <c r="D114" s="35">
        <v>34515006</v>
      </c>
      <c r="G114" s="33"/>
      <c r="H114" s="33"/>
    </row>
    <row r="115" spans="2:8" x14ac:dyDescent="0.25">
      <c r="B115" s="60" t="s">
        <v>218</v>
      </c>
      <c r="C115" s="33" t="s">
        <v>219</v>
      </c>
      <c r="D115" s="35">
        <v>36460000</v>
      </c>
      <c r="G115" s="33"/>
      <c r="H115" s="33"/>
    </row>
    <row r="116" spans="2:8" ht="30" x14ac:dyDescent="0.25">
      <c r="B116" s="60" t="s">
        <v>220</v>
      </c>
      <c r="C116" s="33" t="s">
        <v>110</v>
      </c>
      <c r="D116" s="35">
        <v>6312185</v>
      </c>
      <c r="G116" s="33"/>
      <c r="H116" s="33"/>
    </row>
    <row r="117" spans="2:8" x14ac:dyDescent="0.25">
      <c r="B117" s="60" t="s">
        <v>220</v>
      </c>
      <c r="C117" s="33" t="s">
        <v>111</v>
      </c>
      <c r="D117" s="35">
        <v>217419.45449999999</v>
      </c>
      <c r="G117" s="33"/>
      <c r="H117" s="33"/>
    </row>
    <row r="118" spans="2:8" x14ac:dyDescent="0.25">
      <c r="B118" s="60" t="s">
        <v>220</v>
      </c>
      <c r="C118" s="33" t="s">
        <v>112</v>
      </c>
      <c r="D118" s="35">
        <v>1662463.5537</v>
      </c>
      <c r="G118" s="33"/>
      <c r="H118" s="33"/>
    </row>
    <row r="119" spans="2:8" x14ac:dyDescent="0.25">
      <c r="B119" s="60" t="s">
        <v>220</v>
      </c>
      <c r="C119" s="33" t="s">
        <v>113</v>
      </c>
      <c r="D119" s="35">
        <v>10372654</v>
      </c>
      <c r="G119" s="33"/>
      <c r="H119" s="33"/>
    </row>
    <row r="120" spans="2:8" ht="30" x14ac:dyDescent="0.25">
      <c r="B120" s="60" t="s">
        <v>220</v>
      </c>
      <c r="C120" s="33" t="s">
        <v>114</v>
      </c>
      <c r="D120" s="35">
        <v>5976125</v>
      </c>
      <c r="G120" s="33"/>
      <c r="H120" s="33"/>
    </row>
    <row r="121" spans="2:8" x14ac:dyDescent="0.25">
      <c r="B121" s="60" t="s">
        <v>220</v>
      </c>
      <c r="C121" s="33" t="s">
        <v>115</v>
      </c>
      <c r="D121" s="35">
        <v>4454155.2</v>
      </c>
      <c r="G121" s="33"/>
      <c r="H121" s="33"/>
    </row>
    <row r="122" spans="2:8" x14ac:dyDescent="0.25">
      <c r="B122" s="60" t="s">
        <v>220</v>
      </c>
      <c r="C122" s="33" t="s">
        <v>116</v>
      </c>
      <c r="D122" s="35">
        <v>21983918.420000002</v>
      </c>
      <c r="G122" s="33"/>
      <c r="H122" s="33"/>
    </row>
    <row r="123" spans="2:8" x14ac:dyDescent="0.25">
      <c r="B123" s="60" t="s">
        <v>220</v>
      </c>
      <c r="C123" s="33" t="s">
        <v>117</v>
      </c>
      <c r="D123" s="35">
        <v>29484814.699999999</v>
      </c>
      <c r="G123" s="33"/>
      <c r="H123" s="33"/>
    </row>
    <row r="124" spans="2:8" ht="30" x14ac:dyDescent="0.25">
      <c r="B124" s="60" t="s">
        <v>220</v>
      </c>
      <c r="C124" s="33" t="s">
        <v>118</v>
      </c>
      <c r="D124" s="35">
        <v>2224530</v>
      </c>
      <c r="G124" s="33"/>
      <c r="H124" s="33"/>
    </row>
    <row r="125" spans="2:8" x14ac:dyDescent="0.25">
      <c r="B125" s="60" t="s">
        <v>220</v>
      </c>
      <c r="C125" s="33" t="s">
        <v>119</v>
      </c>
      <c r="D125" s="35">
        <v>2274250</v>
      </c>
      <c r="G125" s="33"/>
      <c r="H125" s="33"/>
    </row>
    <row r="126" spans="2:8" ht="30" x14ac:dyDescent="0.25">
      <c r="B126" s="60" t="s">
        <v>220</v>
      </c>
      <c r="C126" s="33" t="s">
        <v>120</v>
      </c>
      <c r="D126" s="35">
        <v>5016695.8710000003</v>
      </c>
      <c r="G126" s="33"/>
      <c r="H126" s="33"/>
    </row>
    <row r="127" spans="2:8" ht="30" x14ac:dyDescent="0.25">
      <c r="B127" s="60" t="s">
        <v>220</v>
      </c>
      <c r="C127" s="33" t="s">
        <v>121</v>
      </c>
      <c r="D127" s="35">
        <v>2832808</v>
      </c>
      <c r="G127" s="33"/>
      <c r="H127" s="33"/>
    </row>
    <row r="128" spans="2:8" ht="30" x14ac:dyDescent="0.25">
      <c r="B128" s="60" t="s">
        <v>220</v>
      </c>
      <c r="C128" s="33" t="s">
        <v>122</v>
      </c>
      <c r="D128" s="35">
        <v>5901453.8109999998</v>
      </c>
      <c r="G128" s="33"/>
      <c r="H128" s="33"/>
    </row>
    <row r="129" spans="2:8" x14ac:dyDescent="0.25">
      <c r="B129" s="60" t="s">
        <v>220</v>
      </c>
      <c r="C129" s="33" t="s">
        <v>123</v>
      </c>
      <c r="D129" s="35">
        <v>11091201</v>
      </c>
      <c r="G129" s="33"/>
      <c r="H129" s="33"/>
    </row>
    <row r="130" spans="2:8" ht="45" x14ac:dyDescent="0.25">
      <c r="B130" s="60" t="s">
        <v>220</v>
      </c>
      <c r="C130" s="33" t="s">
        <v>130</v>
      </c>
      <c r="D130" s="35">
        <v>12741902.800000001</v>
      </c>
      <c r="G130" s="33"/>
      <c r="H130" s="33"/>
    </row>
    <row r="131" spans="2:8" ht="30" x14ac:dyDescent="0.25">
      <c r="B131" s="60" t="s">
        <v>344</v>
      </c>
      <c r="C131" s="33" t="s">
        <v>345</v>
      </c>
      <c r="D131" s="35">
        <v>52529000</v>
      </c>
      <c r="G131" s="33"/>
      <c r="H131" s="33"/>
    </row>
    <row r="132" spans="2:8" x14ac:dyDescent="0.25">
      <c r="B132" s="60" t="s">
        <v>221</v>
      </c>
      <c r="C132" s="33" t="s">
        <v>144</v>
      </c>
      <c r="D132" s="35">
        <v>40000000</v>
      </c>
      <c r="G132" s="33"/>
      <c r="H132" s="33"/>
    </row>
    <row r="133" spans="2:8" ht="30" x14ac:dyDescent="0.25">
      <c r="B133" s="60" t="s">
        <v>222</v>
      </c>
      <c r="C133" s="33" t="s">
        <v>346</v>
      </c>
      <c r="D133" s="35">
        <v>3500000</v>
      </c>
      <c r="G133" s="33"/>
      <c r="H133" s="33"/>
    </row>
    <row r="134" spans="2:8" ht="45" x14ac:dyDescent="0.25">
      <c r="B134" s="60" t="s">
        <v>222</v>
      </c>
      <c r="C134" s="33" t="s">
        <v>409</v>
      </c>
      <c r="D134" s="35">
        <v>34000000</v>
      </c>
      <c r="G134" s="33"/>
      <c r="H134" s="33"/>
    </row>
    <row r="135" spans="2:8" x14ac:dyDescent="0.25">
      <c r="B135" s="60" t="s">
        <v>222</v>
      </c>
      <c r="C135" s="33" t="s">
        <v>143</v>
      </c>
      <c r="D135" s="35">
        <v>118330744.95</v>
      </c>
      <c r="G135" s="33"/>
      <c r="H135" s="33"/>
    </row>
    <row r="136" spans="2:8" x14ac:dyDescent="0.25">
      <c r="B136" s="60" t="s">
        <v>223</v>
      </c>
      <c r="C136" s="33" t="s">
        <v>81</v>
      </c>
      <c r="D136" s="35">
        <v>18400000</v>
      </c>
      <c r="G136" s="33"/>
      <c r="H136" s="33"/>
    </row>
    <row r="137" spans="2:8" x14ac:dyDescent="0.25">
      <c r="B137" s="60" t="s">
        <v>224</v>
      </c>
      <c r="C137" s="33" t="s">
        <v>88</v>
      </c>
      <c r="D137" s="35">
        <v>1398102.79</v>
      </c>
      <c r="G137" s="33"/>
      <c r="H137" s="33"/>
    </row>
    <row r="138" spans="2:8" ht="30" x14ac:dyDescent="0.25">
      <c r="B138" s="60" t="s">
        <v>224</v>
      </c>
      <c r="C138" s="33" t="s">
        <v>89</v>
      </c>
      <c r="D138" s="35">
        <v>673294.22</v>
      </c>
      <c r="G138" s="33"/>
      <c r="H138" s="33"/>
    </row>
    <row r="139" spans="2:8" x14ac:dyDescent="0.25">
      <c r="B139" s="60" t="s">
        <v>225</v>
      </c>
      <c r="C139" s="33" t="s">
        <v>77</v>
      </c>
      <c r="D139" s="35">
        <v>76879830</v>
      </c>
      <c r="G139" s="33"/>
      <c r="H139" s="33"/>
    </row>
    <row r="140" spans="2:8" x14ac:dyDescent="0.25">
      <c r="B140" s="60" t="s">
        <v>225</v>
      </c>
      <c r="C140" s="33" t="s">
        <v>168</v>
      </c>
      <c r="D140" s="35">
        <v>49774703.130000003</v>
      </c>
      <c r="G140" s="33"/>
      <c r="H140" s="33"/>
    </row>
    <row r="141" spans="2:8" x14ac:dyDescent="0.25">
      <c r="B141" s="60" t="s">
        <v>225</v>
      </c>
      <c r="C141" s="33" t="s">
        <v>170</v>
      </c>
      <c r="D141" s="35">
        <v>50413223.18</v>
      </c>
      <c r="G141" s="33"/>
      <c r="H141" s="33"/>
    </row>
    <row r="142" spans="2:8" x14ac:dyDescent="0.25">
      <c r="B142" s="60" t="s">
        <v>347</v>
      </c>
      <c r="C142" s="33" t="s">
        <v>348</v>
      </c>
      <c r="D142" s="35">
        <v>428439655.81199998</v>
      </c>
      <c r="G142" s="33"/>
      <c r="H142" s="33"/>
    </row>
    <row r="143" spans="2:8" x14ac:dyDescent="0.25">
      <c r="B143" s="60" t="s">
        <v>349</v>
      </c>
      <c r="C143" s="33" t="s">
        <v>350</v>
      </c>
      <c r="D143" s="35">
        <v>645901634.65610003</v>
      </c>
      <c r="G143" s="33"/>
      <c r="H143" s="33"/>
    </row>
    <row r="144" spans="2:8" ht="30" x14ac:dyDescent="0.25">
      <c r="B144" s="60" t="s">
        <v>351</v>
      </c>
      <c r="C144" s="33" t="s">
        <v>352</v>
      </c>
      <c r="D144" s="35">
        <v>226380062.331</v>
      </c>
      <c r="G144" s="33"/>
      <c r="H144" s="33"/>
    </row>
    <row r="145" spans="2:8" x14ac:dyDescent="0.25">
      <c r="B145" s="60" t="s">
        <v>226</v>
      </c>
      <c r="C145" s="33" t="s">
        <v>57</v>
      </c>
      <c r="D145" s="35">
        <v>3573089.79</v>
      </c>
      <c r="G145" s="33"/>
      <c r="H145" s="33"/>
    </row>
    <row r="146" spans="2:8" x14ac:dyDescent="0.25">
      <c r="B146" s="60" t="s">
        <v>226</v>
      </c>
      <c r="C146" s="33" t="s">
        <v>353</v>
      </c>
      <c r="D146" s="35">
        <v>274629965.44999999</v>
      </c>
      <c r="G146" s="33"/>
      <c r="H146" s="33"/>
    </row>
    <row r="147" spans="2:8" x14ac:dyDescent="0.25">
      <c r="B147" s="60" t="s">
        <v>227</v>
      </c>
      <c r="C147" s="33" t="s">
        <v>154</v>
      </c>
      <c r="D147" s="35">
        <v>20000000</v>
      </c>
      <c r="G147" s="33"/>
      <c r="H147" s="33"/>
    </row>
    <row r="148" spans="2:8" x14ac:dyDescent="0.25">
      <c r="B148" s="60" t="s">
        <v>228</v>
      </c>
      <c r="C148" s="33" t="s">
        <v>54</v>
      </c>
      <c r="D148" s="35">
        <v>936000</v>
      </c>
      <c r="G148" s="33"/>
      <c r="H148" s="33"/>
    </row>
    <row r="149" spans="2:8" x14ac:dyDescent="0.25">
      <c r="B149" s="60" t="s">
        <v>228</v>
      </c>
      <c r="C149" s="33" t="s">
        <v>55</v>
      </c>
      <c r="D149" s="35">
        <v>1048000</v>
      </c>
      <c r="G149" s="33"/>
      <c r="H149" s="33"/>
    </row>
    <row r="150" spans="2:8" x14ac:dyDescent="0.25">
      <c r="B150" s="60" t="s">
        <v>228</v>
      </c>
      <c r="C150" s="33" t="s">
        <v>56</v>
      </c>
      <c r="D150" s="35">
        <v>304000</v>
      </c>
      <c r="G150" s="33"/>
      <c r="H150" s="33"/>
    </row>
    <row r="151" spans="2:8" x14ac:dyDescent="0.25">
      <c r="B151" s="60" t="s">
        <v>229</v>
      </c>
      <c r="C151" s="33" t="s">
        <v>149</v>
      </c>
      <c r="D151" s="35">
        <v>23879273.239999998</v>
      </c>
      <c r="G151" s="33"/>
      <c r="H151" s="33"/>
    </row>
    <row r="152" spans="2:8" x14ac:dyDescent="0.25">
      <c r="B152" s="60" t="s">
        <v>230</v>
      </c>
      <c r="C152" s="33" t="s">
        <v>142</v>
      </c>
      <c r="D152" s="35">
        <v>372600</v>
      </c>
      <c r="G152" s="33"/>
      <c r="H152" s="33"/>
    </row>
    <row r="153" spans="2:8" x14ac:dyDescent="0.25">
      <c r="B153" s="60" t="s">
        <v>231</v>
      </c>
      <c r="C153" s="33" t="s">
        <v>64</v>
      </c>
      <c r="D153" s="35">
        <v>65700000</v>
      </c>
      <c r="G153" s="33"/>
      <c r="H153" s="33"/>
    </row>
    <row r="154" spans="2:8" x14ac:dyDescent="0.25">
      <c r="B154" s="60" t="s">
        <v>231</v>
      </c>
      <c r="C154" s="33" t="s">
        <v>157</v>
      </c>
      <c r="D154" s="35">
        <v>4500000</v>
      </c>
      <c r="G154" s="33"/>
      <c r="H154" s="33"/>
    </row>
    <row r="155" spans="2:8" ht="30" x14ac:dyDescent="0.25">
      <c r="B155" s="60" t="s">
        <v>232</v>
      </c>
      <c r="C155" s="33" t="s">
        <v>58</v>
      </c>
      <c r="D155" s="35">
        <v>120520000</v>
      </c>
      <c r="G155" s="33"/>
      <c r="H155" s="33"/>
    </row>
    <row r="156" spans="2:8" x14ac:dyDescent="0.25">
      <c r="B156" s="60" t="s">
        <v>232</v>
      </c>
      <c r="C156" s="33" t="s">
        <v>137</v>
      </c>
      <c r="D156" s="35">
        <v>31463875</v>
      </c>
      <c r="G156" s="33"/>
      <c r="H156" s="33"/>
    </row>
    <row r="157" spans="2:8" x14ac:dyDescent="0.25">
      <c r="B157" s="60" t="s">
        <v>233</v>
      </c>
      <c r="C157" s="33" t="s">
        <v>354</v>
      </c>
      <c r="D157" s="35">
        <v>84487357.189999998</v>
      </c>
      <c r="G157" s="33"/>
      <c r="H157" s="33"/>
    </row>
    <row r="158" spans="2:8" x14ac:dyDescent="0.25">
      <c r="B158" s="60" t="s">
        <v>233</v>
      </c>
      <c r="C158" s="33" t="s">
        <v>87</v>
      </c>
      <c r="D158" s="35">
        <v>16077276.960000001</v>
      </c>
      <c r="G158" s="33"/>
      <c r="H158" s="33"/>
    </row>
    <row r="159" spans="2:8" ht="45" x14ac:dyDescent="0.25">
      <c r="B159" s="60" t="s">
        <v>233</v>
      </c>
      <c r="C159" s="33" t="s">
        <v>147</v>
      </c>
      <c r="D159" s="35">
        <v>106941127.13</v>
      </c>
      <c r="G159" s="33"/>
      <c r="H159" s="33"/>
    </row>
    <row r="160" spans="2:8" x14ac:dyDescent="0.25">
      <c r="B160" s="60" t="s">
        <v>234</v>
      </c>
      <c r="C160" s="33" t="s">
        <v>87</v>
      </c>
      <c r="D160" s="35">
        <v>33493252.920000002</v>
      </c>
      <c r="G160" s="33"/>
      <c r="H160" s="33"/>
    </row>
    <row r="161" spans="2:8" ht="45" x14ac:dyDescent="0.25">
      <c r="B161" s="60" t="s">
        <v>355</v>
      </c>
      <c r="C161" s="33" t="s">
        <v>356</v>
      </c>
      <c r="D161" s="35">
        <v>11692000</v>
      </c>
      <c r="G161" s="33"/>
      <c r="H161" s="33"/>
    </row>
    <row r="162" spans="2:8" ht="30" x14ac:dyDescent="0.25">
      <c r="B162" s="60" t="s">
        <v>235</v>
      </c>
      <c r="C162" s="33" t="s">
        <v>104</v>
      </c>
      <c r="D162" s="35">
        <v>848000</v>
      </c>
      <c r="G162" s="33"/>
      <c r="H162" s="33"/>
    </row>
    <row r="163" spans="2:8" x14ac:dyDescent="0.25">
      <c r="B163" s="60" t="s">
        <v>236</v>
      </c>
      <c r="C163" s="33" t="s">
        <v>139</v>
      </c>
      <c r="D163" s="35">
        <v>71926847.560000002</v>
      </c>
      <c r="G163" s="33"/>
      <c r="H163" s="33"/>
    </row>
    <row r="164" spans="2:8" x14ac:dyDescent="0.25">
      <c r="B164" s="60" t="s">
        <v>236</v>
      </c>
      <c r="C164" s="33" t="s">
        <v>357</v>
      </c>
      <c r="D164" s="35">
        <v>57885437.899999999</v>
      </c>
      <c r="G164" s="33"/>
      <c r="H164" s="33"/>
    </row>
    <row r="165" spans="2:8" x14ac:dyDescent="0.25">
      <c r="B165" s="60" t="s">
        <v>236</v>
      </c>
      <c r="C165" s="33" t="s">
        <v>175</v>
      </c>
      <c r="D165" s="35">
        <v>29753291.579999998</v>
      </c>
      <c r="G165" s="33"/>
      <c r="H165" s="33"/>
    </row>
    <row r="166" spans="2:8" ht="30" x14ac:dyDescent="0.25">
      <c r="B166" s="60" t="s">
        <v>237</v>
      </c>
      <c r="C166" s="33" t="s">
        <v>166</v>
      </c>
      <c r="D166" s="35">
        <v>2148024.79</v>
      </c>
      <c r="G166" s="33"/>
      <c r="H166" s="33"/>
    </row>
    <row r="167" spans="2:8" x14ac:dyDescent="0.25">
      <c r="B167" s="60" t="s">
        <v>237</v>
      </c>
      <c r="C167" s="33" t="s">
        <v>169</v>
      </c>
      <c r="D167" s="35">
        <v>6795499</v>
      </c>
      <c r="G167" s="33"/>
      <c r="H167" s="33"/>
    </row>
    <row r="168" spans="2:8" ht="30" x14ac:dyDescent="0.25">
      <c r="B168" s="60" t="s">
        <v>237</v>
      </c>
      <c r="C168" s="33" t="s">
        <v>173</v>
      </c>
      <c r="D168" s="35">
        <v>5619834.71</v>
      </c>
      <c r="G168" s="33"/>
      <c r="H168" s="33"/>
    </row>
    <row r="169" spans="2:8" ht="30" x14ac:dyDescent="0.25">
      <c r="B169" s="60" t="s">
        <v>238</v>
      </c>
      <c r="C169" s="33" t="s">
        <v>239</v>
      </c>
      <c r="D169" s="35">
        <v>117707569.08</v>
      </c>
      <c r="G169" s="33"/>
      <c r="H169" s="33"/>
    </row>
    <row r="170" spans="2:8" x14ac:dyDescent="0.25">
      <c r="B170" s="60" t="s">
        <v>238</v>
      </c>
      <c r="C170" s="33" t="s">
        <v>358</v>
      </c>
      <c r="D170" s="35">
        <v>4692476.5999999996</v>
      </c>
      <c r="G170" s="33"/>
      <c r="H170" s="33"/>
    </row>
    <row r="171" spans="2:8" x14ac:dyDescent="0.25">
      <c r="B171" s="60" t="s">
        <v>238</v>
      </c>
      <c r="C171" s="33" t="s">
        <v>359</v>
      </c>
      <c r="D171" s="35">
        <v>46430413.469999999</v>
      </c>
      <c r="G171" s="33"/>
      <c r="H171" s="33"/>
    </row>
    <row r="172" spans="2:8" x14ac:dyDescent="0.25">
      <c r="B172" s="60" t="s">
        <v>240</v>
      </c>
      <c r="C172" s="33" t="s">
        <v>360</v>
      </c>
      <c r="D172" s="35">
        <v>9000000</v>
      </c>
      <c r="G172" s="33"/>
      <c r="H172" s="33"/>
    </row>
    <row r="173" spans="2:8" x14ac:dyDescent="0.25">
      <c r="B173" s="60" t="s">
        <v>240</v>
      </c>
      <c r="C173" s="33" t="s">
        <v>174</v>
      </c>
      <c r="D173" s="35">
        <v>2500000</v>
      </c>
      <c r="G173" s="33"/>
      <c r="H173" s="33"/>
    </row>
    <row r="174" spans="2:8" ht="30" x14ac:dyDescent="0.25">
      <c r="B174" s="60" t="s">
        <v>241</v>
      </c>
      <c r="C174" s="33" t="s">
        <v>167</v>
      </c>
      <c r="D174" s="35">
        <v>10483.98</v>
      </c>
      <c r="G174" s="33"/>
      <c r="H174" s="33"/>
    </row>
    <row r="175" spans="2:8" ht="45" x14ac:dyDescent="0.25">
      <c r="B175" s="60" t="s">
        <v>241</v>
      </c>
      <c r="C175" s="33" t="s">
        <v>171</v>
      </c>
      <c r="D175" s="35">
        <v>1685661.26</v>
      </c>
      <c r="G175" s="33"/>
      <c r="H175" s="33"/>
    </row>
    <row r="176" spans="2:8" ht="30" x14ac:dyDescent="0.25">
      <c r="B176" s="60" t="s">
        <v>241</v>
      </c>
      <c r="C176" s="33" t="s">
        <v>172</v>
      </c>
      <c r="D176" s="35">
        <v>63499.68</v>
      </c>
      <c r="G176" s="33"/>
      <c r="H176" s="33"/>
    </row>
    <row r="177" spans="2:8" ht="30" x14ac:dyDescent="0.25">
      <c r="B177" s="60" t="s">
        <v>361</v>
      </c>
      <c r="C177" s="33" t="s">
        <v>442</v>
      </c>
      <c r="D177" s="35">
        <v>53697.52</v>
      </c>
      <c r="G177" s="33"/>
      <c r="H177" s="33"/>
    </row>
    <row r="178" spans="2:8" ht="30" x14ac:dyDescent="0.25">
      <c r="B178" s="60" t="s">
        <v>361</v>
      </c>
      <c r="C178" s="33" t="s">
        <v>362</v>
      </c>
      <c r="D178" s="35">
        <v>1594260.32</v>
      </c>
      <c r="G178" s="33"/>
      <c r="H178" s="33"/>
    </row>
    <row r="179" spans="2:8" ht="30" x14ac:dyDescent="0.25">
      <c r="B179" s="60" t="s">
        <v>361</v>
      </c>
      <c r="C179" s="33" t="s">
        <v>363</v>
      </c>
      <c r="D179" s="35">
        <v>4886593.22</v>
      </c>
      <c r="G179" s="33"/>
      <c r="H179" s="33"/>
    </row>
    <row r="180" spans="2:8" ht="30" x14ac:dyDescent="0.25">
      <c r="B180" s="60" t="s">
        <v>361</v>
      </c>
      <c r="C180" s="33" t="s">
        <v>364</v>
      </c>
      <c r="D180" s="35">
        <v>699896.64</v>
      </c>
      <c r="G180" s="33"/>
      <c r="H180" s="33"/>
    </row>
    <row r="181" spans="2:8" ht="30" x14ac:dyDescent="0.25">
      <c r="B181" s="60" t="s">
        <v>361</v>
      </c>
      <c r="C181" s="33" t="s">
        <v>365</v>
      </c>
      <c r="D181" s="35">
        <v>3027067.21</v>
      </c>
      <c r="G181" s="33"/>
      <c r="H181" s="33"/>
    </row>
    <row r="182" spans="2:8" ht="19.5" customHeight="1" x14ac:dyDescent="0.25">
      <c r="B182" s="60" t="s">
        <v>242</v>
      </c>
      <c r="C182" s="33" t="s">
        <v>243</v>
      </c>
      <c r="D182" s="35">
        <v>211823470</v>
      </c>
      <c r="G182" s="33"/>
      <c r="H182" s="33"/>
    </row>
    <row r="183" spans="2:8" ht="57" customHeight="1" x14ac:dyDescent="0.25">
      <c r="B183" s="60" t="s">
        <v>366</v>
      </c>
      <c r="C183" s="33" t="s">
        <v>418</v>
      </c>
      <c r="D183" s="35">
        <v>934223.51</v>
      </c>
      <c r="G183" s="33"/>
      <c r="H183" s="33"/>
    </row>
    <row r="184" spans="2:8" ht="43.5" customHeight="1" x14ac:dyDescent="0.25">
      <c r="B184" s="60" t="s">
        <v>366</v>
      </c>
      <c r="C184" s="33" t="s">
        <v>419</v>
      </c>
      <c r="D184" s="35">
        <v>2139948.36</v>
      </c>
      <c r="G184" s="33"/>
      <c r="H184" s="33"/>
    </row>
    <row r="185" spans="2:8" ht="58.5" customHeight="1" x14ac:dyDescent="0.25">
      <c r="B185" s="60" t="s">
        <v>366</v>
      </c>
      <c r="C185" s="33" t="s">
        <v>420</v>
      </c>
      <c r="D185" s="35">
        <v>1515912.1</v>
      </c>
      <c r="G185" s="33"/>
      <c r="H185" s="33"/>
    </row>
    <row r="186" spans="2:8" ht="47.25" customHeight="1" x14ac:dyDescent="0.25">
      <c r="B186" s="60" t="s">
        <v>366</v>
      </c>
      <c r="C186" s="33" t="s">
        <v>421</v>
      </c>
      <c r="G186" s="33"/>
      <c r="H186" s="33"/>
    </row>
    <row r="187" spans="2:8" ht="60" x14ac:dyDescent="0.25">
      <c r="B187" s="60" t="s">
        <v>366</v>
      </c>
      <c r="C187" s="33" t="s">
        <v>422</v>
      </c>
      <c r="D187" s="35">
        <v>93225.94</v>
      </c>
      <c r="G187" s="33"/>
      <c r="H187" s="33"/>
    </row>
    <row r="188" spans="2:8" ht="60" x14ac:dyDescent="0.25">
      <c r="B188" s="63" t="s">
        <v>366</v>
      </c>
      <c r="C188" s="33" t="s">
        <v>423</v>
      </c>
      <c r="D188" s="35">
        <v>723894.8</v>
      </c>
      <c r="G188" s="33"/>
      <c r="H188" s="33"/>
    </row>
    <row r="189" spans="2:8" ht="60" x14ac:dyDescent="0.25">
      <c r="B189" s="60" t="s">
        <v>366</v>
      </c>
      <c r="C189" s="33" t="s">
        <v>443</v>
      </c>
      <c r="D189" s="35">
        <v>2991744.48</v>
      </c>
      <c r="G189" s="33"/>
      <c r="H189" s="33"/>
    </row>
    <row r="190" spans="2:8" ht="45" x14ac:dyDescent="0.25">
      <c r="B190" s="60" t="s">
        <v>366</v>
      </c>
      <c r="C190" s="33" t="s">
        <v>425</v>
      </c>
      <c r="D190" s="35">
        <v>998994.07</v>
      </c>
      <c r="G190" s="33"/>
      <c r="H190" s="33"/>
    </row>
    <row r="191" spans="2:8" ht="45" x14ac:dyDescent="0.25">
      <c r="B191" s="60" t="s">
        <v>366</v>
      </c>
      <c r="C191" s="33" t="s">
        <v>426</v>
      </c>
      <c r="D191" s="35">
        <v>2224057.06</v>
      </c>
      <c r="G191" s="33"/>
      <c r="H191" s="33"/>
    </row>
    <row r="192" spans="2:8" ht="30" x14ac:dyDescent="0.25">
      <c r="B192" s="60" t="s">
        <v>366</v>
      </c>
      <c r="C192" s="33" t="s">
        <v>427</v>
      </c>
      <c r="D192" s="35">
        <v>10145273.73</v>
      </c>
      <c r="G192" s="33"/>
      <c r="H192" s="33"/>
    </row>
    <row r="193" spans="2:8" ht="45" x14ac:dyDescent="0.25">
      <c r="B193" s="60" t="s">
        <v>366</v>
      </c>
      <c r="C193" s="33" t="s">
        <v>428</v>
      </c>
      <c r="D193" s="35">
        <v>262861.69</v>
      </c>
      <c r="G193" s="33"/>
      <c r="H193" s="33"/>
    </row>
    <row r="194" spans="2:8" ht="60" x14ac:dyDescent="0.25">
      <c r="B194" s="60" t="s">
        <v>366</v>
      </c>
      <c r="C194" s="33" t="s">
        <v>429</v>
      </c>
      <c r="D194" s="35">
        <v>1047241.02</v>
      </c>
      <c r="G194" s="33"/>
      <c r="H194" s="33"/>
    </row>
    <row r="195" spans="2:8" ht="60" x14ac:dyDescent="0.25">
      <c r="B195" s="60" t="s">
        <v>366</v>
      </c>
      <c r="C195" s="33" t="s">
        <v>431</v>
      </c>
      <c r="D195" s="35">
        <v>185121.54</v>
      </c>
      <c r="G195" s="33"/>
      <c r="H195" s="33"/>
    </row>
    <row r="196" spans="2:8" ht="45" x14ac:dyDescent="0.25">
      <c r="B196" s="60" t="s">
        <v>244</v>
      </c>
      <c r="C196" s="33" t="s">
        <v>59</v>
      </c>
      <c r="D196" s="35">
        <v>748338.48</v>
      </c>
      <c r="G196" s="33"/>
      <c r="H196" s="33"/>
    </row>
    <row r="197" spans="2:8" ht="30" x14ac:dyDescent="0.25">
      <c r="B197" s="60" t="s">
        <v>244</v>
      </c>
      <c r="C197" s="33" t="s">
        <v>245</v>
      </c>
      <c r="D197" s="35">
        <v>9192383.4000000004</v>
      </c>
      <c r="G197" s="33"/>
      <c r="H197" s="33"/>
    </row>
    <row r="198" spans="2:8" ht="45" x14ac:dyDescent="0.25">
      <c r="B198" s="60" t="s">
        <v>244</v>
      </c>
      <c r="C198" s="33" t="s">
        <v>67</v>
      </c>
      <c r="D198" s="35">
        <v>85637.42</v>
      </c>
      <c r="G198" s="33"/>
      <c r="H198" s="33"/>
    </row>
    <row r="199" spans="2:8" ht="30" x14ac:dyDescent="0.25">
      <c r="B199" s="60" t="s">
        <v>244</v>
      </c>
      <c r="C199" s="33" t="s">
        <v>125</v>
      </c>
      <c r="D199" s="35">
        <v>31930000</v>
      </c>
      <c r="G199" s="33"/>
      <c r="H199" s="33"/>
    </row>
    <row r="200" spans="2:8" x14ac:dyDescent="0.25">
      <c r="B200" s="60" t="s">
        <v>246</v>
      </c>
      <c r="C200" s="33" t="s">
        <v>93</v>
      </c>
      <c r="D200" s="35">
        <v>99058295.430000007</v>
      </c>
      <c r="G200" s="33"/>
      <c r="H200" s="33"/>
    </row>
    <row r="201" spans="2:8" x14ac:dyDescent="0.25">
      <c r="B201" s="60" t="s">
        <v>247</v>
      </c>
      <c r="C201" s="33" t="s">
        <v>367</v>
      </c>
      <c r="D201" s="35">
        <v>13810915.6</v>
      </c>
      <c r="G201" s="33"/>
      <c r="H201" s="33"/>
    </row>
    <row r="202" spans="2:8" ht="30" x14ac:dyDescent="0.25">
      <c r="B202" s="60" t="s">
        <v>247</v>
      </c>
      <c r="C202" s="33" t="s">
        <v>91</v>
      </c>
      <c r="D202" s="35">
        <v>22870854.740699999</v>
      </c>
      <c r="G202" s="33"/>
      <c r="H202" s="33"/>
    </row>
    <row r="203" spans="2:8" ht="45" x14ac:dyDescent="0.25">
      <c r="B203" s="60" t="s">
        <v>368</v>
      </c>
      <c r="C203" s="33" t="s">
        <v>415</v>
      </c>
      <c r="D203" s="35">
        <v>1985016.61</v>
      </c>
      <c r="G203" s="33"/>
      <c r="H203" s="33"/>
    </row>
    <row r="204" spans="2:8" ht="30" x14ac:dyDescent="0.25">
      <c r="B204" s="60" t="s">
        <v>368</v>
      </c>
      <c r="C204" s="33" t="s">
        <v>416</v>
      </c>
      <c r="D204" s="35">
        <v>153491.70000000001</v>
      </c>
      <c r="G204" s="33"/>
      <c r="H204" s="33"/>
    </row>
    <row r="205" spans="2:8" x14ac:dyDescent="0.25">
      <c r="B205" s="60" t="s">
        <v>248</v>
      </c>
      <c r="C205" s="33" t="s">
        <v>369</v>
      </c>
      <c r="D205" s="35">
        <v>24813295.93</v>
      </c>
      <c r="G205" s="33"/>
      <c r="H205" s="33"/>
    </row>
    <row r="206" spans="2:8" x14ac:dyDescent="0.25">
      <c r="B206" s="60" t="s">
        <v>248</v>
      </c>
      <c r="C206" s="33" t="s">
        <v>63</v>
      </c>
      <c r="D206" s="35">
        <v>285709.48</v>
      </c>
      <c r="G206" s="33"/>
      <c r="H206" s="33"/>
    </row>
    <row r="207" spans="2:8" x14ac:dyDescent="0.25">
      <c r="B207" s="60" t="s">
        <v>248</v>
      </c>
      <c r="C207" s="33" t="s">
        <v>65</v>
      </c>
      <c r="D207" s="35">
        <v>3000000</v>
      </c>
      <c r="G207" s="33"/>
      <c r="H207" s="33"/>
    </row>
    <row r="208" spans="2:8" x14ac:dyDescent="0.25">
      <c r="B208" s="60" t="s">
        <v>248</v>
      </c>
      <c r="C208" s="33" t="s">
        <v>68</v>
      </c>
      <c r="D208" s="35">
        <v>5000000</v>
      </c>
      <c r="G208" s="33"/>
      <c r="H208" s="33"/>
    </row>
    <row r="209" spans="2:8" x14ac:dyDescent="0.25">
      <c r="B209" s="60" t="s">
        <v>248</v>
      </c>
      <c r="C209" s="33" t="s">
        <v>102</v>
      </c>
      <c r="D209" s="35">
        <v>29892515.359999999</v>
      </c>
      <c r="G209" s="33"/>
      <c r="H209" s="33"/>
    </row>
    <row r="210" spans="2:8" x14ac:dyDescent="0.25">
      <c r="B210" s="60" t="s">
        <v>248</v>
      </c>
      <c r="C210" s="33" t="s">
        <v>103</v>
      </c>
      <c r="D210" s="35">
        <v>20000000</v>
      </c>
      <c r="G210" s="33"/>
      <c r="H210" s="33"/>
    </row>
    <row r="211" spans="2:8" x14ac:dyDescent="0.25">
      <c r="B211" s="60" t="s">
        <v>248</v>
      </c>
      <c r="C211" s="33" t="s">
        <v>370</v>
      </c>
      <c r="D211" s="35">
        <v>3367681.68</v>
      </c>
      <c r="G211" s="33"/>
      <c r="H211" s="33"/>
    </row>
    <row r="212" spans="2:8" x14ac:dyDescent="0.25">
      <c r="B212" s="60" t="s">
        <v>248</v>
      </c>
      <c r="C212" s="33" t="s">
        <v>165</v>
      </c>
      <c r="D212" s="35">
        <v>20000000</v>
      </c>
      <c r="G212" s="33"/>
      <c r="H212" s="33"/>
    </row>
    <row r="213" spans="2:8" ht="45" x14ac:dyDescent="0.25">
      <c r="B213" s="60" t="s">
        <v>371</v>
      </c>
      <c r="C213" s="33" t="s">
        <v>407</v>
      </c>
      <c r="D213" s="35">
        <v>25169450.239999998</v>
      </c>
      <c r="G213" s="33"/>
      <c r="H213" s="33"/>
    </row>
    <row r="214" spans="2:8" ht="30" x14ac:dyDescent="0.25">
      <c r="B214" s="60" t="s">
        <v>371</v>
      </c>
      <c r="C214" s="33" t="s">
        <v>408</v>
      </c>
      <c r="D214" s="35">
        <v>3900000</v>
      </c>
      <c r="G214" s="33"/>
      <c r="H214" s="33"/>
    </row>
    <row r="215" spans="2:8" ht="45" x14ac:dyDescent="0.25">
      <c r="B215" s="60" t="s">
        <v>371</v>
      </c>
      <c r="C215" s="33" t="s">
        <v>410</v>
      </c>
      <c r="D215" s="35">
        <v>16000000</v>
      </c>
      <c r="G215" s="33"/>
      <c r="H215" s="33"/>
    </row>
    <row r="216" spans="2:8" ht="30" x14ac:dyDescent="0.25">
      <c r="B216" s="60" t="s">
        <v>371</v>
      </c>
      <c r="C216" s="33" t="s">
        <v>411</v>
      </c>
      <c r="D216" s="35">
        <v>994648.55</v>
      </c>
      <c r="G216" s="33"/>
      <c r="H216" s="33"/>
    </row>
    <row r="217" spans="2:8" ht="45" x14ac:dyDescent="0.25">
      <c r="B217" s="60" t="s">
        <v>371</v>
      </c>
      <c r="C217" s="33" t="s">
        <v>412</v>
      </c>
      <c r="D217" s="35">
        <v>1127061.9099999999</v>
      </c>
      <c r="G217" s="33"/>
      <c r="H217" s="33"/>
    </row>
    <row r="218" spans="2:8" ht="60" x14ac:dyDescent="0.25">
      <c r="B218" s="60" t="s">
        <v>371</v>
      </c>
      <c r="C218" s="33" t="s">
        <v>430</v>
      </c>
      <c r="D218" s="35">
        <v>3994351.41</v>
      </c>
      <c r="G218" s="33"/>
      <c r="H218" s="33"/>
    </row>
    <row r="219" spans="2:8" x14ac:dyDescent="0.25">
      <c r="B219" s="60" t="s">
        <v>279</v>
      </c>
      <c r="C219" s="33" t="s">
        <v>372</v>
      </c>
      <c r="D219" s="35">
        <v>4391520.3600000003</v>
      </c>
      <c r="G219" s="33"/>
      <c r="H219" s="33"/>
    </row>
    <row r="220" spans="2:8" x14ac:dyDescent="0.25">
      <c r="B220" s="60" t="s">
        <v>249</v>
      </c>
      <c r="C220" s="33" t="s">
        <v>146</v>
      </c>
      <c r="D220" s="35">
        <v>16000000</v>
      </c>
      <c r="G220" s="33"/>
      <c r="H220" s="33"/>
    </row>
    <row r="221" spans="2:8" x14ac:dyDescent="0.25">
      <c r="B221" s="60" t="s">
        <v>250</v>
      </c>
      <c r="C221" s="33" t="s">
        <v>135</v>
      </c>
      <c r="D221" s="35">
        <v>310054000.00279999</v>
      </c>
      <c r="G221" s="33"/>
      <c r="H221" s="33"/>
    </row>
    <row r="222" spans="2:8" x14ac:dyDescent="0.25">
      <c r="B222" s="60" t="s">
        <v>250</v>
      </c>
      <c r="C222" s="33" t="s">
        <v>136</v>
      </c>
      <c r="D222" s="35">
        <v>378750000</v>
      </c>
      <c r="G222" s="33"/>
      <c r="H222" s="33"/>
    </row>
    <row r="223" spans="2:8" x14ac:dyDescent="0.25">
      <c r="B223" s="60" t="s">
        <v>251</v>
      </c>
      <c r="C223" s="33" t="s">
        <v>53</v>
      </c>
      <c r="D223" s="35">
        <v>21487603.32</v>
      </c>
      <c r="G223" s="33"/>
      <c r="H223" s="33"/>
    </row>
    <row r="224" spans="2:8" x14ac:dyDescent="0.25">
      <c r="B224" s="60" t="s">
        <v>252</v>
      </c>
      <c r="C224" s="33" t="s">
        <v>52</v>
      </c>
      <c r="D224" s="35">
        <v>5000000</v>
      </c>
      <c r="G224" s="33"/>
      <c r="H224" s="33"/>
    </row>
    <row r="225" spans="2:8" x14ac:dyDescent="0.25">
      <c r="B225" s="60" t="s">
        <v>253</v>
      </c>
      <c r="C225" s="33" t="s">
        <v>133</v>
      </c>
      <c r="D225" s="35">
        <v>2402080.1800000002</v>
      </c>
      <c r="G225" s="33"/>
      <c r="H225" s="33"/>
    </row>
    <row r="226" spans="2:8" x14ac:dyDescent="0.25">
      <c r="B226" s="60" t="s">
        <v>254</v>
      </c>
      <c r="C226" s="33" t="s">
        <v>80</v>
      </c>
      <c r="D226" s="35">
        <v>1000000</v>
      </c>
      <c r="G226" s="33"/>
      <c r="H226" s="33"/>
    </row>
    <row r="227" spans="2:8" x14ac:dyDescent="0.25">
      <c r="B227" s="60" t="s">
        <v>254</v>
      </c>
      <c r="C227" s="33" t="s">
        <v>255</v>
      </c>
      <c r="D227" s="35">
        <v>9996000</v>
      </c>
      <c r="G227" s="33"/>
      <c r="H227" s="33"/>
    </row>
    <row r="228" spans="2:8" x14ac:dyDescent="0.25">
      <c r="B228" s="60" t="s">
        <v>254</v>
      </c>
      <c r="C228" s="33" t="s">
        <v>256</v>
      </c>
      <c r="D228" s="35">
        <v>9669000</v>
      </c>
      <c r="G228" s="33"/>
      <c r="H228" s="33"/>
    </row>
    <row r="229" spans="2:8" x14ac:dyDescent="0.25">
      <c r="B229" s="60" t="s">
        <v>254</v>
      </c>
      <c r="C229" s="33" t="s">
        <v>101</v>
      </c>
      <c r="D229" s="35">
        <v>7016030.5199999996</v>
      </c>
      <c r="G229" s="33"/>
      <c r="H229" s="33"/>
    </row>
    <row r="230" spans="2:8" x14ac:dyDescent="0.25">
      <c r="B230" s="60" t="s">
        <v>254</v>
      </c>
      <c r="C230" s="33" t="s">
        <v>138</v>
      </c>
      <c r="D230" s="35">
        <v>1998888.68</v>
      </c>
      <c r="G230" s="33"/>
      <c r="H230" s="33"/>
    </row>
    <row r="231" spans="2:8" x14ac:dyDescent="0.25">
      <c r="B231" s="60" t="s">
        <v>257</v>
      </c>
      <c r="C231" s="33" t="s">
        <v>132</v>
      </c>
      <c r="D231" s="35">
        <v>7166230.8300000001</v>
      </c>
      <c r="G231" s="33"/>
      <c r="H231" s="33"/>
    </row>
    <row r="232" spans="2:8" x14ac:dyDescent="0.25">
      <c r="B232" s="60" t="s">
        <v>258</v>
      </c>
      <c r="C232" s="33" t="s">
        <v>70</v>
      </c>
      <c r="D232" s="35">
        <v>1096500</v>
      </c>
      <c r="G232" s="33"/>
      <c r="H232" s="33"/>
    </row>
    <row r="233" spans="2:8" x14ac:dyDescent="0.25">
      <c r="B233" s="60" t="s">
        <v>258</v>
      </c>
      <c r="C233" s="33" t="s">
        <v>72</v>
      </c>
      <c r="D233" s="35">
        <v>3123490</v>
      </c>
      <c r="G233" s="33"/>
      <c r="H233" s="33"/>
    </row>
    <row r="234" spans="2:8" x14ac:dyDescent="0.25">
      <c r="B234" s="60" t="s">
        <v>258</v>
      </c>
      <c r="C234" s="33" t="s">
        <v>73</v>
      </c>
      <c r="D234" s="35">
        <v>5700000</v>
      </c>
      <c r="G234" s="33"/>
      <c r="H234" s="33"/>
    </row>
    <row r="235" spans="2:8" ht="30" x14ac:dyDescent="0.25">
      <c r="B235" s="60" t="s">
        <v>258</v>
      </c>
      <c r="C235" s="33" t="s">
        <v>74</v>
      </c>
      <c r="D235" s="35">
        <v>142875</v>
      </c>
      <c r="G235" s="33"/>
      <c r="H235" s="33"/>
    </row>
    <row r="236" spans="2:8" x14ac:dyDescent="0.25">
      <c r="B236" s="60" t="s">
        <v>258</v>
      </c>
      <c r="C236" s="33" t="s">
        <v>75</v>
      </c>
      <c r="D236" s="35">
        <v>115000</v>
      </c>
      <c r="G236" s="33"/>
      <c r="H236" s="33"/>
    </row>
    <row r="237" spans="2:8" x14ac:dyDescent="0.25">
      <c r="B237" s="60" t="s">
        <v>258</v>
      </c>
      <c r="C237" s="33" t="s">
        <v>95</v>
      </c>
      <c r="D237" s="35">
        <v>561797.82999999996</v>
      </c>
      <c r="G237" s="33"/>
      <c r="H237" s="33"/>
    </row>
    <row r="238" spans="2:8" x14ac:dyDescent="0.25">
      <c r="B238" s="60" t="s">
        <v>258</v>
      </c>
      <c r="C238" s="33" t="s">
        <v>96</v>
      </c>
      <c r="D238" s="35">
        <v>1060414.18</v>
      </c>
      <c r="G238" s="33"/>
      <c r="H238" s="33"/>
    </row>
    <row r="239" spans="2:8" x14ac:dyDescent="0.25">
      <c r="B239" s="60" t="s">
        <v>258</v>
      </c>
      <c r="C239" s="33" t="s">
        <v>97</v>
      </c>
      <c r="D239" s="35">
        <v>463175.16</v>
      </c>
      <c r="G239" s="33"/>
      <c r="H239" s="33"/>
    </row>
    <row r="240" spans="2:8" x14ac:dyDescent="0.25">
      <c r="B240" s="60" t="s">
        <v>258</v>
      </c>
      <c r="C240" s="33" t="s">
        <v>98</v>
      </c>
      <c r="D240" s="35">
        <v>468480.28</v>
      </c>
      <c r="G240" s="33"/>
      <c r="H240" s="33"/>
    </row>
    <row r="241" spans="2:8" ht="45" x14ac:dyDescent="0.25">
      <c r="B241" s="60" t="s">
        <v>259</v>
      </c>
      <c r="C241" s="33" t="s">
        <v>260</v>
      </c>
      <c r="D241" s="35">
        <v>9000459.4499999993</v>
      </c>
      <c r="G241" s="33"/>
      <c r="H241" s="33"/>
    </row>
    <row r="242" spans="2:8" ht="30" x14ac:dyDescent="0.25">
      <c r="B242" s="60" t="s">
        <v>261</v>
      </c>
      <c r="C242" s="33" t="s">
        <v>86</v>
      </c>
      <c r="D242" s="35">
        <v>6683766.0099999998</v>
      </c>
      <c r="G242" s="33"/>
      <c r="H242" s="33"/>
    </row>
    <row r="243" spans="2:8" ht="45" x14ac:dyDescent="0.25">
      <c r="B243" s="60" t="s">
        <v>261</v>
      </c>
      <c r="C243" s="33" t="s">
        <v>262</v>
      </c>
      <c r="D243" s="35">
        <v>273171.76</v>
      </c>
      <c r="G243" s="33"/>
      <c r="H243" s="33"/>
    </row>
    <row r="244" spans="2:8" ht="30" x14ac:dyDescent="0.25">
      <c r="B244" s="60" t="s">
        <v>263</v>
      </c>
      <c r="C244" s="33" t="s">
        <v>44</v>
      </c>
      <c r="D244" s="35">
        <v>56000</v>
      </c>
      <c r="G244" s="33"/>
      <c r="H244" s="33"/>
    </row>
    <row r="245" spans="2:8" ht="30" x14ac:dyDescent="0.25">
      <c r="B245" s="60" t="s">
        <v>263</v>
      </c>
      <c r="C245" s="33" t="s">
        <v>82</v>
      </c>
      <c r="D245" s="35">
        <v>2500000</v>
      </c>
      <c r="G245" s="33"/>
      <c r="H245" s="33"/>
    </row>
    <row r="246" spans="2:8" x14ac:dyDescent="0.25">
      <c r="B246" s="60" t="s">
        <v>263</v>
      </c>
      <c r="C246" s="33" t="s">
        <v>92</v>
      </c>
      <c r="D246" s="35">
        <v>17922543.34</v>
      </c>
      <c r="G246" s="33"/>
      <c r="H246" s="33"/>
    </row>
    <row r="247" spans="2:8" x14ac:dyDescent="0.25">
      <c r="B247" s="60" t="s">
        <v>263</v>
      </c>
      <c r="C247" s="33" t="s">
        <v>126</v>
      </c>
      <c r="D247" s="35">
        <v>33710608.57</v>
      </c>
      <c r="G247" s="33"/>
      <c r="H247" s="33"/>
    </row>
    <row r="248" spans="2:8" x14ac:dyDescent="0.25">
      <c r="B248" s="60" t="s">
        <v>263</v>
      </c>
      <c r="C248" s="33" t="s">
        <v>128</v>
      </c>
      <c r="D248" s="35">
        <v>8807913.5700000003</v>
      </c>
      <c r="G248" s="33"/>
      <c r="H248" s="33"/>
    </row>
    <row r="249" spans="2:8" x14ac:dyDescent="0.25">
      <c r="B249" s="60" t="s">
        <v>264</v>
      </c>
      <c r="C249" s="33" t="s">
        <v>38</v>
      </c>
      <c r="D249" s="35">
        <v>30150000</v>
      </c>
      <c r="G249" s="33"/>
      <c r="H249" s="33"/>
    </row>
    <row r="250" spans="2:8" ht="30" x14ac:dyDescent="0.25">
      <c r="B250" s="60" t="s">
        <v>264</v>
      </c>
      <c r="C250" s="33" t="s">
        <v>43</v>
      </c>
      <c r="D250" s="35">
        <v>181562.48</v>
      </c>
      <c r="G250" s="33"/>
      <c r="H250" s="33"/>
    </row>
    <row r="251" spans="2:8" x14ac:dyDescent="0.25">
      <c r="B251" s="60" t="s">
        <v>264</v>
      </c>
      <c r="C251" s="33" t="s">
        <v>48</v>
      </c>
      <c r="D251" s="35">
        <v>7400000</v>
      </c>
      <c r="G251" s="33"/>
      <c r="H251" s="33"/>
    </row>
    <row r="252" spans="2:8" ht="30" x14ac:dyDescent="0.25">
      <c r="B252" s="60" t="s">
        <v>264</v>
      </c>
      <c r="C252" s="33" t="s">
        <v>83</v>
      </c>
      <c r="D252" s="35">
        <v>6649698.7199999997</v>
      </c>
      <c r="G252" s="33"/>
      <c r="H252" s="33"/>
    </row>
    <row r="253" spans="2:8" ht="30" x14ac:dyDescent="0.25">
      <c r="B253" s="60" t="s">
        <v>264</v>
      </c>
      <c r="C253" s="33" t="s">
        <v>84</v>
      </c>
      <c r="D253" s="35">
        <v>20000000</v>
      </c>
      <c r="G253" s="33"/>
      <c r="H253" s="33"/>
    </row>
    <row r="254" spans="2:8" x14ac:dyDescent="0.25">
      <c r="B254" s="60" t="s">
        <v>264</v>
      </c>
      <c r="C254" s="33" t="s">
        <v>94</v>
      </c>
      <c r="D254" s="35">
        <v>26300000</v>
      </c>
      <c r="G254" s="33"/>
      <c r="H254" s="33"/>
    </row>
    <row r="255" spans="2:8" x14ac:dyDescent="0.25">
      <c r="B255" s="60" t="s">
        <v>264</v>
      </c>
      <c r="C255" s="33" t="s">
        <v>126</v>
      </c>
      <c r="D255" s="35">
        <v>6035000</v>
      </c>
      <c r="G255" s="33"/>
      <c r="H255" s="33"/>
    </row>
    <row r="256" spans="2:8" x14ac:dyDescent="0.25">
      <c r="B256" s="60" t="s">
        <v>265</v>
      </c>
      <c r="C256" s="33" t="s">
        <v>42</v>
      </c>
      <c r="D256" s="35">
        <v>2968874.65</v>
      </c>
      <c r="G256" s="33"/>
      <c r="H256" s="33"/>
    </row>
    <row r="257" spans="2:8" ht="30" x14ac:dyDescent="0.25">
      <c r="B257" s="60" t="s">
        <v>265</v>
      </c>
      <c r="C257" s="33" t="s">
        <v>45</v>
      </c>
      <c r="D257" s="35">
        <v>197545.84</v>
      </c>
      <c r="G257" s="33"/>
      <c r="H257" s="33"/>
    </row>
    <row r="258" spans="2:8" ht="30" x14ac:dyDescent="0.25">
      <c r="B258" s="60" t="s">
        <v>265</v>
      </c>
      <c r="C258" s="33" t="s">
        <v>373</v>
      </c>
      <c r="D258" s="35">
        <v>62000000</v>
      </c>
      <c r="G258" s="33"/>
      <c r="H258" s="33"/>
    </row>
    <row r="259" spans="2:8" x14ac:dyDescent="0.25">
      <c r="B259" s="60" t="s">
        <v>266</v>
      </c>
      <c r="C259" s="33" t="s">
        <v>85</v>
      </c>
      <c r="D259" s="35">
        <v>58000000</v>
      </c>
      <c r="G259" s="33"/>
      <c r="H259" s="33"/>
    </row>
    <row r="260" spans="2:8" x14ac:dyDescent="0.25">
      <c r="B260" s="60" t="s">
        <v>267</v>
      </c>
      <c r="C260" s="33" t="s">
        <v>69</v>
      </c>
      <c r="D260" s="35">
        <v>39746503.340000004</v>
      </c>
      <c r="G260" s="33"/>
      <c r="H260" s="33"/>
    </row>
    <row r="261" spans="2:8" ht="30" x14ac:dyDescent="0.25">
      <c r="B261" s="60" t="s">
        <v>374</v>
      </c>
      <c r="C261" s="33" t="s">
        <v>375</v>
      </c>
      <c r="D261" s="35">
        <v>20000000</v>
      </c>
      <c r="G261" s="33"/>
      <c r="H261" s="33"/>
    </row>
    <row r="262" spans="2:8" x14ac:dyDescent="0.25">
      <c r="B262" s="60" t="s">
        <v>268</v>
      </c>
      <c r="C262" s="33" t="s">
        <v>41</v>
      </c>
      <c r="D262" s="35">
        <v>82718280.209999993</v>
      </c>
      <c r="G262" s="33"/>
      <c r="H262" s="33"/>
    </row>
    <row r="263" spans="2:8" x14ac:dyDescent="0.25">
      <c r="B263" s="60" t="s">
        <v>268</v>
      </c>
      <c r="C263" s="33" t="s">
        <v>47</v>
      </c>
      <c r="D263" s="35">
        <v>544324.86</v>
      </c>
      <c r="G263" s="33"/>
      <c r="H263" s="33"/>
    </row>
    <row r="264" spans="2:8" x14ac:dyDescent="0.25">
      <c r="B264" s="60" t="s">
        <v>268</v>
      </c>
      <c r="C264" s="33" t="s">
        <v>376</v>
      </c>
      <c r="D264" s="35">
        <v>485985771</v>
      </c>
      <c r="G264" s="33"/>
      <c r="H264" s="33"/>
    </row>
    <row r="265" spans="2:8" ht="30" x14ac:dyDescent="0.25">
      <c r="B265" s="60" t="s">
        <v>377</v>
      </c>
      <c r="C265" s="33" t="s">
        <v>378</v>
      </c>
      <c r="D265" s="35">
        <v>200000000.02000001</v>
      </c>
      <c r="G265" s="33"/>
      <c r="H265" s="33"/>
    </row>
    <row r="266" spans="2:8" x14ac:dyDescent="0.25">
      <c r="B266" s="60" t="s">
        <v>379</v>
      </c>
      <c r="C266" s="33" t="s">
        <v>380</v>
      </c>
      <c r="D266" s="35">
        <v>35250000</v>
      </c>
      <c r="G266" s="33"/>
      <c r="H266" s="33"/>
    </row>
    <row r="267" spans="2:8" x14ac:dyDescent="0.25">
      <c r="B267" s="60" t="s">
        <v>269</v>
      </c>
      <c r="C267" s="33" t="s">
        <v>163</v>
      </c>
      <c r="D267" s="35">
        <v>2305359760.52</v>
      </c>
      <c r="G267" s="33"/>
      <c r="H267" s="33"/>
    </row>
    <row r="268" spans="2:8" x14ac:dyDescent="0.25">
      <c r="B268" s="60" t="s">
        <v>270</v>
      </c>
      <c r="C268" s="33" t="s">
        <v>158</v>
      </c>
      <c r="D268" s="35">
        <v>967387638.82000005</v>
      </c>
      <c r="G268" s="33"/>
      <c r="H268" s="33"/>
    </row>
    <row r="269" spans="2:8" x14ac:dyDescent="0.25">
      <c r="B269" s="60" t="s">
        <v>270</v>
      </c>
      <c r="C269" s="33" t="s">
        <v>159</v>
      </c>
      <c r="D269" s="35">
        <v>413914394.35371912</v>
      </c>
      <c r="G269" s="33"/>
      <c r="H269" s="33"/>
    </row>
    <row r="270" spans="2:8" x14ac:dyDescent="0.25">
      <c r="B270" s="60" t="s">
        <v>270</v>
      </c>
      <c r="C270" s="33" t="s">
        <v>160</v>
      </c>
      <c r="D270" s="35">
        <v>123035713.36000001</v>
      </c>
      <c r="G270" s="33"/>
      <c r="H270" s="33"/>
    </row>
    <row r="271" spans="2:8" x14ac:dyDescent="0.25">
      <c r="B271" s="60" t="s">
        <v>270</v>
      </c>
      <c r="C271" s="33" t="s">
        <v>161</v>
      </c>
      <c r="D271" s="35">
        <v>665985.96</v>
      </c>
      <c r="G271" s="33"/>
      <c r="H271" s="33"/>
    </row>
    <row r="272" spans="2:8" x14ac:dyDescent="0.25">
      <c r="B272" s="60" t="s">
        <v>270</v>
      </c>
      <c r="C272" s="33" t="s">
        <v>162</v>
      </c>
      <c r="D272" s="35">
        <v>37244276.730000004</v>
      </c>
      <c r="G272" s="33"/>
      <c r="H272" s="33"/>
    </row>
    <row r="273" spans="2:8" x14ac:dyDescent="0.25">
      <c r="B273" s="60" t="s">
        <v>271</v>
      </c>
      <c r="C273" s="33" t="s">
        <v>106</v>
      </c>
      <c r="D273" s="35">
        <v>385506032.61000001</v>
      </c>
      <c r="G273" s="33"/>
      <c r="H273" s="33"/>
    </row>
    <row r="274" spans="2:8" x14ac:dyDescent="0.25">
      <c r="B274" s="60" t="s">
        <v>271</v>
      </c>
      <c r="C274" s="33" t="s">
        <v>107</v>
      </c>
      <c r="D274" s="35">
        <v>45955520.060000002</v>
      </c>
      <c r="G274" s="33"/>
      <c r="H274" s="33"/>
    </row>
    <row r="275" spans="2:8" x14ac:dyDescent="0.25">
      <c r="B275" s="60" t="s">
        <v>271</v>
      </c>
      <c r="C275" s="33" t="s">
        <v>108</v>
      </c>
      <c r="D275" s="35">
        <v>252324780.51100004</v>
      </c>
      <c r="G275" s="33"/>
      <c r="H275" s="33"/>
    </row>
    <row r="276" spans="2:8" x14ac:dyDescent="0.25">
      <c r="B276" s="60" t="s">
        <v>272</v>
      </c>
      <c r="C276" s="33" t="s">
        <v>141</v>
      </c>
      <c r="D276" s="35">
        <v>454971680.34009999</v>
      </c>
      <c r="G276" s="33"/>
      <c r="H276" s="33"/>
    </row>
    <row r="277" spans="2:8" x14ac:dyDescent="0.25">
      <c r="B277" s="60" t="s">
        <v>273</v>
      </c>
      <c r="C277" s="33" t="s">
        <v>156</v>
      </c>
      <c r="D277" s="35">
        <v>7500000</v>
      </c>
      <c r="G277" s="33"/>
      <c r="H277" s="33"/>
    </row>
    <row r="278" spans="2:8" x14ac:dyDescent="0.25">
      <c r="B278" s="60" t="s">
        <v>381</v>
      </c>
      <c r="C278" s="33" t="s">
        <v>382</v>
      </c>
      <c r="D278" s="35">
        <v>172101888</v>
      </c>
      <c r="G278" s="33"/>
      <c r="H278" s="33"/>
    </row>
    <row r="279" spans="2:8" x14ac:dyDescent="0.25">
      <c r="B279" s="60" t="s">
        <v>383</v>
      </c>
      <c r="C279" s="33" t="s">
        <v>384</v>
      </c>
      <c r="D279" s="35">
        <v>76798323.75</v>
      </c>
      <c r="G279" s="33"/>
      <c r="H279" s="33"/>
    </row>
    <row r="280" spans="2:8" ht="30" x14ac:dyDescent="0.25">
      <c r="B280" s="60" t="s">
        <v>383</v>
      </c>
      <c r="C280" s="33" t="s">
        <v>385</v>
      </c>
      <c r="D280" s="35">
        <v>146983147.13999999</v>
      </c>
      <c r="G280" s="33"/>
      <c r="H280" s="33"/>
    </row>
    <row r="281" spans="2:8" x14ac:dyDescent="0.25">
      <c r="B281" s="60" t="s">
        <v>383</v>
      </c>
      <c r="C281" s="33" t="s">
        <v>386</v>
      </c>
      <c r="D281" s="35">
        <v>33840417.160000004</v>
      </c>
      <c r="G281" s="33"/>
      <c r="H281" s="33"/>
    </row>
    <row r="282" spans="2:8" ht="30" x14ac:dyDescent="0.25">
      <c r="B282" s="60" t="s">
        <v>274</v>
      </c>
      <c r="C282" s="33" t="s">
        <v>152</v>
      </c>
      <c r="D282" s="35">
        <v>7721236.4400000004</v>
      </c>
      <c r="G282" s="33"/>
      <c r="H282" s="33"/>
    </row>
    <row r="283" spans="2:8" ht="30" x14ac:dyDescent="0.25">
      <c r="B283" s="60" t="s">
        <v>274</v>
      </c>
      <c r="C283" s="33" t="s">
        <v>153</v>
      </c>
      <c r="D283" s="35">
        <v>30000000</v>
      </c>
      <c r="F283" s="64"/>
      <c r="G283" s="64"/>
      <c r="H283" s="33"/>
    </row>
    <row r="284" spans="2:8" x14ac:dyDescent="0.25">
      <c r="B284" s="60" t="s">
        <v>275</v>
      </c>
      <c r="C284" s="33" t="s">
        <v>150</v>
      </c>
      <c r="D284" s="35">
        <v>11669451.560000001</v>
      </c>
      <c r="G284" s="33"/>
      <c r="H284" s="33"/>
    </row>
    <row r="285" spans="2:8" x14ac:dyDescent="0.25">
      <c r="B285" s="60" t="s">
        <v>387</v>
      </c>
      <c r="C285" s="33" t="s">
        <v>388</v>
      </c>
      <c r="D285" s="35">
        <v>74000000</v>
      </c>
      <c r="G285" s="33"/>
      <c r="H285" s="33"/>
    </row>
    <row r="286" spans="2:8" ht="45" x14ac:dyDescent="0.25">
      <c r="B286" s="60" t="s">
        <v>387</v>
      </c>
      <c r="C286" s="33" t="s">
        <v>389</v>
      </c>
      <c r="D286" s="35">
        <v>11906282.1</v>
      </c>
      <c r="G286" s="33"/>
      <c r="H286" s="33"/>
    </row>
    <row r="287" spans="2:8" ht="45" x14ac:dyDescent="0.25">
      <c r="B287" s="60" t="s">
        <v>387</v>
      </c>
      <c r="C287" s="33" t="s">
        <v>390</v>
      </c>
      <c r="D287" s="35">
        <v>37517110.32</v>
      </c>
      <c r="G287" s="33"/>
      <c r="H287" s="33"/>
    </row>
    <row r="288" spans="2:8" ht="45" x14ac:dyDescent="0.25">
      <c r="B288" s="60" t="s">
        <v>387</v>
      </c>
      <c r="C288" s="33" t="s">
        <v>391</v>
      </c>
      <c r="D288" s="35">
        <v>105000000</v>
      </c>
      <c r="G288" s="33"/>
      <c r="H288" s="33"/>
    </row>
    <row r="289" spans="2:8" ht="45" x14ac:dyDescent="0.25">
      <c r="B289" s="60" t="s">
        <v>387</v>
      </c>
      <c r="C289" s="33" t="s">
        <v>392</v>
      </c>
      <c r="D289" s="35">
        <v>39999944</v>
      </c>
      <c r="G289" s="33"/>
      <c r="H289" s="33"/>
    </row>
    <row r="290" spans="2:8" x14ac:dyDescent="0.25">
      <c r="B290" s="60" t="s">
        <v>387</v>
      </c>
      <c r="C290" s="33" t="s">
        <v>155</v>
      </c>
      <c r="D290" s="35">
        <v>150000000</v>
      </c>
      <c r="G290" s="33"/>
      <c r="H290" s="33"/>
    </row>
    <row r="291" spans="2:8" x14ac:dyDescent="0.25">
      <c r="G291" s="33"/>
      <c r="H291" s="33"/>
    </row>
    <row r="292" spans="2:8" x14ac:dyDescent="0.25">
      <c r="B292" s="76"/>
      <c r="C292" s="76"/>
      <c r="D292" s="65">
        <f>SUM(D14:D291)</f>
        <v>24389872385.647827</v>
      </c>
      <c r="G292" s="33"/>
      <c r="H292" s="33"/>
    </row>
    <row r="293" spans="2:8" x14ac:dyDescent="0.25">
      <c r="B293" s="78"/>
      <c r="C293" s="78"/>
      <c r="D293" s="78"/>
      <c r="G293" s="33"/>
      <c r="H293" s="33"/>
    </row>
    <row r="294" spans="2:8" ht="39" customHeight="1" x14ac:dyDescent="0.25">
      <c r="B294" s="80" t="s">
        <v>436</v>
      </c>
      <c r="C294" s="80"/>
      <c r="D294" s="80"/>
      <c r="G294" s="33"/>
      <c r="H294" s="33"/>
    </row>
    <row r="295" spans="2:8" x14ac:dyDescent="0.25">
      <c r="B295" s="61" t="s">
        <v>441</v>
      </c>
      <c r="D295" s="33"/>
      <c r="G295" s="33"/>
      <c r="H295" s="33"/>
    </row>
    <row r="296" spans="2:8" ht="33.75" customHeight="1" x14ac:dyDescent="0.25">
      <c r="G296" s="33"/>
      <c r="H296" s="33"/>
    </row>
    <row r="297" spans="2:8" x14ac:dyDescent="0.25">
      <c r="G297" s="33"/>
      <c r="H297" s="33"/>
    </row>
    <row r="298" spans="2:8" x14ac:dyDescent="0.25">
      <c r="G298" s="33"/>
      <c r="H298" s="33"/>
    </row>
    <row r="299" spans="2:8" x14ac:dyDescent="0.25">
      <c r="D299" s="33"/>
      <c r="G299" s="33"/>
      <c r="H299" s="33"/>
    </row>
    <row r="300" spans="2:8" x14ac:dyDescent="0.25">
      <c r="D300" s="33"/>
      <c r="G300" s="33"/>
      <c r="H300" s="33"/>
    </row>
    <row r="301" spans="2:8" x14ac:dyDescent="0.25">
      <c r="D301" s="33"/>
      <c r="G301" s="33"/>
      <c r="H301" s="33"/>
    </row>
    <row r="302" spans="2:8" x14ac:dyDescent="0.25">
      <c r="D302" s="33"/>
      <c r="G302" s="33"/>
      <c r="H302" s="33"/>
    </row>
    <row r="303" spans="2:8" x14ac:dyDescent="0.25">
      <c r="D303" s="33"/>
      <c r="G303" s="33"/>
      <c r="H303" s="33"/>
    </row>
    <row r="304" spans="2:8" x14ac:dyDescent="0.25">
      <c r="D304" s="33"/>
      <c r="G304" s="33"/>
      <c r="H304" s="33"/>
    </row>
    <row r="305" spans="4:8" x14ac:dyDescent="0.25">
      <c r="D305" s="33"/>
      <c r="G305" s="33"/>
      <c r="H305" s="33"/>
    </row>
    <row r="306" spans="4:8" x14ac:dyDescent="0.25">
      <c r="D306" s="33"/>
      <c r="G306" s="33"/>
      <c r="H306" s="33"/>
    </row>
    <row r="307" spans="4:8" x14ac:dyDescent="0.25">
      <c r="D307" s="33"/>
      <c r="G307" s="33"/>
      <c r="H307" s="33"/>
    </row>
    <row r="308" spans="4:8" x14ac:dyDescent="0.25">
      <c r="D308" s="33"/>
      <c r="G308" s="33"/>
      <c r="H308" s="33"/>
    </row>
    <row r="309" spans="4:8" x14ac:dyDescent="0.25">
      <c r="D309" s="33"/>
      <c r="G309" s="33"/>
      <c r="H309" s="33"/>
    </row>
    <row r="310" spans="4:8" x14ac:dyDescent="0.25">
      <c r="D310" s="33"/>
      <c r="G310" s="33"/>
      <c r="H310" s="33"/>
    </row>
    <row r="311" spans="4:8" x14ac:dyDescent="0.25">
      <c r="D311" s="33"/>
      <c r="G311" s="33"/>
      <c r="H311" s="33"/>
    </row>
    <row r="312" spans="4:8" x14ac:dyDescent="0.25">
      <c r="D312" s="33"/>
      <c r="G312" s="33"/>
      <c r="H312" s="33"/>
    </row>
    <row r="313" spans="4:8" x14ac:dyDescent="0.25">
      <c r="G313" s="33"/>
      <c r="H313" s="33"/>
    </row>
    <row r="314" spans="4:8" x14ac:dyDescent="0.25">
      <c r="G314" s="33"/>
      <c r="H314" s="33"/>
    </row>
  </sheetData>
  <mergeCells count="5">
    <mergeCell ref="B292:C292"/>
    <mergeCell ref="B4:D4"/>
    <mergeCell ref="B293:D293"/>
    <mergeCell ref="B10:D10"/>
    <mergeCell ref="B294:D29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workbookViewId="0">
      <selection activeCell="B4" sqref="B4:D4"/>
    </sheetView>
  </sheetViews>
  <sheetFormatPr baseColWidth="10" defaultColWidth="11.42578125" defaultRowHeight="15" x14ac:dyDescent="0.25"/>
  <cols>
    <col min="1" max="1" width="8.42578125" style="33" customWidth="1"/>
    <col min="2" max="2" width="13.140625" style="60" customWidth="1"/>
    <col min="3" max="3" width="85.7109375" style="33" customWidth="1"/>
    <col min="4" max="4" width="20" style="35" bestFit="1" customWidth="1"/>
    <col min="5" max="5" width="13.5703125" style="46" customWidth="1"/>
    <col min="6" max="6" width="11.42578125" style="33"/>
    <col min="7" max="7" width="56.85546875" style="33" customWidth="1"/>
    <col min="8" max="8" width="18" style="35" bestFit="1" customWidth="1"/>
    <col min="9" max="9" width="11.42578125" style="46"/>
    <col min="10" max="16384" width="11.42578125" style="33"/>
  </cols>
  <sheetData>
    <row r="1" spans="2:9" x14ac:dyDescent="0.25">
      <c r="D1" s="66"/>
      <c r="E1" s="67"/>
      <c r="H1" s="33"/>
      <c r="I1" s="33"/>
    </row>
    <row r="2" spans="2:9" x14ac:dyDescent="0.25">
      <c r="B2" s="58" t="s">
        <v>34</v>
      </c>
      <c r="C2" s="28"/>
      <c r="D2" s="30"/>
      <c r="E2" s="67"/>
      <c r="H2" s="33"/>
      <c r="I2" s="33"/>
    </row>
    <row r="3" spans="2:9" x14ac:dyDescent="0.25">
      <c r="B3" s="58"/>
      <c r="C3" s="28"/>
      <c r="D3" s="30"/>
      <c r="E3" s="67"/>
      <c r="H3" s="33"/>
      <c r="I3" s="33"/>
    </row>
    <row r="4" spans="2:9" x14ac:dyDescent="0.25">
      <c r="B4" s="77" t="s">
        <v>446</v>
      </c>
      <c r="C4" s="77"/>
      <c r="D4" s="77"/>
      <c r="E4" s="67"/>
      <c r="H4" s="33"/>
      <c r="I4" s="33"/>
    </row>
    <row r="5" spans="2:9" x14ac:dyDescent="0.25">
      <c r="B5" s="39"/>
      <c r="C5" s="39"/>
      <c r="D5" s="39"/>
      <c r="E5" s="67"/>
      <c r="H5" s="33"/>
      <c r="I5" s="33"/>
    </row>
    <row r="6" spans="2:9" x14ac:dyDescent="0.25">
      <c r="B6" s="39"/>
      <c r="C6" s="39"/>
      <c r="D6" s="39"/>
      <c r="E6" s="67"/>
      <c r="H6" s="33"/>
      <c r="I6" s="33"/>
    </row>
    <row r="7" spans="2:9" x14ac:dyDescent="0.25">
      <c r="B7" s="36" t="s">
        <v>434</v>
      </c>
      <c r="C7" s="36" t="s">
        <v>433</v>
      </c>
      <c r="D7" s="36" t="s">
        <v>396</v>
      </c>
      <c r="E7" s="36" t="s">
        <v>432</v>
      </c>
      <c r="H7" s="33"/>
      <c r="I7" s="33"/>
    </row>
    <row r="8" spans="2:9" x14ac:dyDescent="0.25">
      <c r="B8" s="60" t="s">
        <v>189</v>
      </c>
      <c r="C8" s="33" t="s">
        <v>39</v>
      </c>
      <c r="D8" s="35">
        <v>1609466921.47</v>
      </c>
      <c r="E8" s="46">
        <v>304</v>
      </c>
      <c r="H8" s="33"/>
      <c r="I8" s="33"/>
    </row>
    <row r="9" spans="2:9" x14ac:dyDescent="0.25">
      <c r="B9" s="60" t="s">
        <v>271</v>
      </c>
      <c r="C9" s="33" t="s">
        <v>106</v>
      </c>
      <c r="D9" s="35">
        <v>385506032.61000001</v>
      </c>
      <c r="E9" s="46">
        <v>80</v>
      </c>
      <c r="H9" s="33"/>
      <c r="I9" s="33"/>
    </row>
    <row r="10" spans="2:9" x14ac:dyDescent="0.25">
      <c r="B10" s="60" t="s">
        <v>270</v>
      </c>
      <c r="C10" s="33" t="s">
        <v>158</v>
      </c>
      <c r="D10" s="35">
        <v>967387638.82000005</v>
      </c>
      <c r="E10" s="46">
        <v>197</v>
      </c>
      <c r="H10" s="33"/>
      <c r="I10" s="33"/>
    </row>
    <row r="11" spans="2:9" x14ac:dyDescent="0.25">
      <c r="B11" s="60" t="s">
        <v>269</v>
      </c>
      <c r="C11" s="33" t="s">
        <v>163</v>
      </c>
      <c r="D11" s="35">
        <v>2305359760.52</v>
      </c>
      <c r="E11" s="46">
        <v>272</v>
      </c>
      <c r="H11" s="33"/>
      <c r="I11" s="33"/>
    </row>
    <row r="12" spans="2:9" x14ac:dyDescent="0.25">
      <c r="B12" s="60" t="s">
        <v>271</v>
      </c>
      <c r="C12" s="33" t="s">
        <v>107</v>
      </c>
      <c r="D12" s="35">
        <v>45955520.060000002</v>
      </c>
      <c r="E12" s="46">
        <v>3</v>
      </c>
      <c r="H12" s="33"/>
      <c r="I12" s="33"/>
    </row>
    <row r="13" spans="2:9" x14ac:dyDescent="0.25">
      <c r="B13" s="60" t="s">
        <v>270</v>
      </c>
      <c r="C13" s="33" t="s">
        <v>159</v>
      </c>
      <c r="D13" s="35">
        <v>413914394.35371912</v>
      </c>
      <c r="E13" s="46">
        <v>129</v>
      </c>
      <c r="H13" s="33"/>
      <c r="I13" s="33"/>
    </row>
    <row r="14" spans="2:9" x14ac:dyDescent="0.25">
      <c r="B14" s="60" t="s">
        <v>187</v>
      </c>
      <c r="C14" s="33" t="s">
        <v>180</v>
      </c>
      <c r="D14" s="35">
        <v>43891773.089999989</v>
      </c>
      <c r="E14" s="46">
        <v>26</v>
      </c>
      <c r="H14" s="33"/>
      <c r="I14" s="33"/>
    </row>
    <row r="15" spans="2:9" x14ac:dyDescent="0.25">
      <c r="B15" s="60" t="s">
        <v>270</v>
      </c>
      <c r="C15" s="33" t="s">
        <v>160</v>
      </c>
      <c r="D15" s="35">
        <v>123035713.36000001</v>
      </c>
      <c r="E15" s="46">
        <v>31</v>
      </c>
      <c r="H15" s="33"/>
      <c r="I15" s="33"/>
    </row>
    <row r="16" spans="2:9" x14ac:dyDescent="0.25">
      <c r="B16" s="60" t="s">
        <v>271</v>
      </c>
      <c r="C16" s="33" t="s">
        <v>108</v>
      </c>
      <c r="D16" s="35">
        <v>252324780.51100004</v>
      </c>
      <c r="E16" s="46">
        <v>202</v>
      </c>
      <c r="H16" s="33"/>
      <c r="I16" s="33"/>
    </row>
    <row r="17" spans="2:9" x14ac:dyDescent="0.25">
      <c r="B17" s="60" t="s">
        <v>189</v>
      </c>
      <c r="C17" s="33" t="s">
        <v>40</v>
      </c>
      <c r="D17" s="35">
        <v>82032773.62999998</v>
      </c>
      <c r="E17" s="46">
        <v>37</v>
      </c>
      <c r="H17" s="33"/>
      <c r="I17" s="33"/>
    </row>
    <row r="18" spans="2:9" x14ac:dyDescent="0.25">
      <c r="B18" s="60" t="s">
        <v>270</v>
      </c>
      <c r="C18" s="33" t="s">
        <v>437</v>
      </c>
      <c r="D18" s="35">
        <v>37244276.730000004</v>
      </c>
      <c r="E18" s="46">
        <v>45</v>
      </c>
      <c r="H18" s="33"/>
      <c r="I18" s="33"/>
    </row>
    <row r="19" spans="2:9" x14ac:dyDescent="0.25">
      <c r="B19" s="65"/>
      <c r="C19" s="65"/>
      <c r="D19" s="65">
        <v>6266119585.1547184</v>
      </c>
      <c r="E19" s="65">
        <v>1326</v>
      </c>
      <c r="H19" s="33"/>
      <c r="I19" s="33"/>
    </row>
    <row r="20" spans="2:9" x14ac:dyDescent="0.25">
      <c r="H20" s="33"/>
      <c r="I20" s="33"/>
    </row>
    <row r="21" spans="2:9" x14ac:dyDescent="0.25">
      <c r="B21" s="81" t="s">
        <v>436</v>
      </c>
      <c r="C21" s="81"/>
      <c r="D21" s="81"/>
      <c r="E21" s="81"/>
      <c r="F21" s="81"/>
      <c r="H21" s="33"/>
      <c r="I21" s="33"/>
    </row>
  </sheetData>
  <mergeCells count="2">
    <mergeCell ref="B21:F21"/>
    <mergeCell ref="B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1"/>
  <sheetViews>
    <sheetView tabSelected="1" workbookViewId="0">
      <selection activeCell="B30" sqref="B30:J30"/>
    </sheetView>
  </sheetViews>
  <sheetFormatPr baseColWidth="10" defaultColWidth="11.42578125" defaultRowHeight="15" x14ac:dyDescent="0.25"/>
  <cols>
    <col min="1" max="1" width="11.42578125" style="3"/>
    <col min="2" max="2" width="27" style="3" bestFit="1" customWidth="1"/>
    <col min="3" max="4" width="27" style="3" customWidth="1"/>
    <col min="5" max="5" width="18.28515625" style="44" bestFit="1" customWidth="1"/>
    <col min="6" max="6" width="12.5703125" style="3" bestFit="1" customWidth="1"/>
    <col min="7" max="7" width="18.28515625" style="44" bestFit="1" customWidth="1"/>
    <col min="8" max="8" width="12.5703125" style="47" bestFit="1" customWidth="1"/>
    <col min="9" max="9" width="18.28515625" style="44" bestFit="1" customWidth="1"/>
    <col min="10" max="10" width="12.5703125" style="38" bestFit="1" customWidth="1"/>
    <col min="11" max="11" width="18.28515625" style="44" bestFit="1" customWidth="1"/>
    <col min="12" max="12" width="12.5703125" style="47" bestFit="1" customWidth="1"/>
    <col min="13" max="13" width="18.28515625" style="44" bestFit="1" customWidth="1"/>
    <col min="14" max="14" width="12.5703125" style="3" bestFit="1" customWidth="1"/>
    <col min="15" max="15" width="15.5703125" style="44" bestFit="1" customWidth="1"/>
    <col min="16" max="16" width="12.5703125" style="3" bestFit="1" customWidth="1"/>
    <col min="17" max="17" width="18.28515625" style="44" bestFit="1" customWidth="1"/>
    <col min="18" max="18" width="12.5703125" style="3" bestFit="1" customWidth="1"/>
    <col min="19" max="19" width="18.28515625" style="44" bestFit="1" customWidth="1"/>
    <col min="20" max="20" width="12.5703125" style="3" bestFit="1" customWidth="1"/>
    <col min="21" max="16384" width="11.42578125" style="3"/>
  </cols>
  <sheetData>
    <row r="2" spans="2:19" x14ac:dyDescent="0.25">
      <c r="B2" s="31" t="s">
        <v>36</v>
      </c>
      <c r="C2" s="31"/>
      <c r="D2" s="31"/>
      <c r="E2" s="28"/>
      <c r="F2" s="30"/>
    </row>
    <row r="3" spans="2:19" x14ac:dyDescent="0.25">
      <c r="B3" s="31"/>
      <c r="C3" s="31"/>
      <c r="D3" s="31"/>
      <c r="E3" s="28"/>
      <c r="F3" s="30"/>
    </row>
    <row r="4" spans="2:19" x14ac:dyDescent="0.25">
      <c r="B4" s="77" t="s">
        <v>438</v>
      </c>
      <c r="C4" s="77"/>
      <c r="D4" s="77"/>
      <c r="E4" s="77"/>
      <c r="F4" s="77"/>
    </row>
    <row r="5" spans="2:19" x14ac:dyDescent="0.25">
      <c r="B5" s="39"/>
      <c r="C5" s="39"/>
      <c r="D5" s="39"/>
      <c r="E5" s="39"/>
      <c r="F5" s="39"/>
    </row>
    <row r="6" spans="2:19" s="28" customFormat="1" ht="43.5" customHeight="1" x14ac:dyDescent="0.25">
      <c r="B6" s="45"/>
      <c r="C6" s="82" t="s">
        <v>406</v>
      </c>
      <c r="D6" s="83"/>
      <c r="E6" s="82" t="s">
        <v>439</v>
      </c>
      <c r="F6" s="83"/>
      <c r="G6" s="82" t="s">
        <v>219</v>
      </c>
      <c r="H6" s="83"/>
      <c r="I6" s="82" t="s">
        <v>140</v>
      </c>
      <c r="J6" s="83"/>
    </row>
    <row r="7" spans="2:19" x14ac:dyDescent="0.25">
      <c r="B7" s="5" t="s">
        <v>395</v>
      </c>
      <c r="C7" s="53" t="s">
        <v>396</v>
      </c>
      <c r="D7" s="50" t="s">
        <v>184</v>
      </c>
      <c r="E7" s="53" t="s">
        <v>396</v>
      </c>
      <c r="F7" s="48" t="s">
        <v>184</v>
      </c>
      <c r="G7" s="53" t="s">
        <v>396</v>
      </c>
      <c r="H7" s="50" t="s">
        <v>184</v>
      </c>
      <c r="I7" s="53" t="s">
        <v>396</v>
      </c>
      <c r="J7" s="48" t="s">
        <v>184</v>
      </c>
      <c r="K7" s="3"/>
      <c r="L7" s="3"/>
      <c r="M7" s="3"/>
      <c r="O7" s="3"/>
      <c r="Q7" s="3"/>
      <c r="S7" s="3"/>
    </row>
    <row r="8" spans="2:19" x14ac:dyDescent="0.25">
      <c r="B8" s="14" t="s">
        <v>6</v>
      </c>
      <c r="C8" s="54">
        <v>2749000</v>
      </c>
      <c r="D8" s="22">
        <v>17</v>
      </c>
      <c r="E8" s="54">
        <v>188152480.97762245</v>
      </c>
      <c r="F8" s="22">
        <v>4040</v>
      </c>
      <c r="G8" s="54">
        <v>752410</v>
      </c>
      <c r="H8" s="22">
        <v>3</v>
      </c>
      <c r="I8" s="54">
        <v>223132000</v>
      </c>
      <c r="J8" s="22">
        <v>53275</v>
      </c>
      <c r="K8" s="3"/>
      <c r="L8" s="3"/>
      <c r="M8" s="3"/>
      <c r="O8" s="3"/>
      <c r="Q8" s="3"/>
      <c r="S8" s="3"/>
    </row>
    <row r="9" spans="2:19" x14ac:dyDescent="0.25">
      <c r="B9" s="14" t="s">
        <v>7</v>
      </c>
      <c r="C9" s="54">
        <v>213000</v>
      </c>
      <c r="D9" s="22">
        <v>2</v>
      </c>
      <c r="E9" s="54">
        <v>68265286.596071452</v>
      </c>
      <c r="F9" s="22">
        <v>1422</v>
      </c>
      <c r="G9" s="54">
        <v>900000</v>
      </c>
      <c r="H9" s="22">
        <v>3</v>
      </c>
      <c r="I9" s="54">
        <v>48080000</v>
      </c>
      <c r="J9" s="22">
        <v>9920</v>
      </c>
      <c r="K9" s="3"/>
      <c r="L9" s="3"/>
      <c r="M9" s="3"/>
      <c r="O9" s="3"/>
      <c r="Q9" s="3"/>
      <c r="S9" s="3"/>
    </row>
    <row r="10" spans="2:19" x14ac:dyDescent="0.25">
      <c r="B10" s="14" t="s">
        <v>397</v>
      </c>
      <c r="C10" s="54">
        <v>700000</v>
      </c>
      <c r="D10" s="22">
        <v>3</v>
      </c>
      <c r="E10" s="54">
        <v>12394739.224746596</v>
      </c>
      <c r="F10" s="22">
        <v>251</v>
      </c>
      <c r="G10" s="54">
        <v>1170985</v>
      </c>
      <c r="H10" s="22">
        <v>4</v>
      </c>
      <c r="I10" s="54">
        <v>31500000</v>
      </c>
      <c r="J10" s="22">
        <v>7116</v>
      </c>
      <c r="K10" s="3"/>
      <c r="L10" s="3"/>
      <c r="M10" s="3"/>
      <c r="O10" s="3"/>
      <c r="Q10" s="3"/>
      <c r="S10" s="3"/>
    </row>
    <row r="11" spans="2:19" x14ac:dyDescent="0.25">
      <c r="B11" s="14" t="s">
        <v>398</v>
      </c>
      <c r="C11" s="54">
        <v>173000</v>
      </c>
      <c r="D11" s="22">
        <v>2</v>
      </c>
      <c r="E11" s="54">
        <v>80732717.051635399</v>
      </c>
      <c r="F11" s="22">
        <v>1632</v>
      </c>
      <c r="G11" s="54"/>
      <c r="H11" s="22"/>
      <c r="I11" s="54">
        <v>34194000</v>
      </c>
      <c r="J11" s="22">
        <v>7032</v>
      </c>
      <c r="K11" s="3"/>
      <c r="L11" s="3"/>
      <c r="M11" s="3"/>
      <c r="O11" s="3"/>
      <c r="Q11" s="3"/>
      <c r="S11" s="3"/>
    </row>
    <row r="12" spans="2:19" x14ac:dyDescent="0.25">
      <c r="B12" s="14" t="s">
        <v>8</v>
      </c>
      <c r="C12" s="54">
        <v>165000</v>
      </c>
      <c r="D12" s="22">
        <v>2</v>
      </c>
      <c r="E12" s="54">
        <v>52693853.227798939</v>
      </c>
      <c r="F12" s="22">
        <v>768</v>
      </c>
      <c r="G12" s="54">
        <v>260459.55</v>
      </c>
      <c r="H12" s="22">
        <v>1</v>
      </c>
      <c r="I12" s="54">
        <v>49000000</v>
      </c>
      <c r="J12" s="22">
        <v>11539</v>
      </c>
      <c r="K12" s="3"/>
      <c r="L12" s="3"/>
      <c r="M12" s="3"/>
      <c r="O12" s="3"/>
      <c r="Q12" s="3"/>
      <c r="S12" s="3"/>
    </row>
    <row r="13" spans="2:19" x14ac:dyDescent="0.25">
      <c r="B13" s="14" t="s">
        <v>9</v>
      </c>
      <c r="C13" s="54">
        <v>420000</v>
      </c>
      <c r="D13" s="22">
        <v>2</v>
      </c>
      <c r="E13" s="54">
        <v>9687093.2610974927</v>
      </c>
      <c r="F13" s="22">
        <v>234</v>
      </c>
      <c r="G13" s="54">
        <v>321320</v>
      </c>
      <c r="H13" s="22">
        <v>1</v>
      </c>
      <c r="I13" s="54">
        <v>16444000</v>
      </c>
      <c r="J13" s="22">
        <v>3579</v>
      </c>
      <c r="K13" s="3"/>
      <c r="L13" s="3"/>
      <c r="M13" s="3"/>
      <c r="O13" s="3"/>
      <c r="Q13" s="3"/>
      <c r="S13" s="3"/>
    </row>
    <row r="14" spans="2:19" x14ac:dyDescent="0.25">
      <c r="B14" s="14" t="s">
        <v>11</v>
      </c>
      <c r="C14" s="54">
        <v>1311000</v>
      </c>
      <c r="D14" s="22">
        <v>5</v>
      </c>
      <c r="E14" s="54">
        <v>256709644.25392318</v>
      </c>
      <c r="F14" s="22">
        <v>6617</v>
      </c>
      <c r="G14" s="54">
        <v>825000</v>
      </c>
      <c r="H14" s="22">
        <v>3</v>
      </c>
      <c r="I14" s="54">
        <v>76692000</v>
      </c>
      <c r="J14" s="22">
        <v>17121</v>
      </c>
      <c r="K14" s="3"/>
      <c r="L14" s="3"/>
      <c r="M14" s="3"/>
      <c r="O14" s="3"/>
      <c r="Q14" s="3"/>
      <c r="S14" s="3"/>
    </row>
    <row r="15" spans="2:19" x14ac:dyDescent="0.25">
      <c r="B15" s="14" t="s">
        <v>399</v>
      </c>
      <c r="C15" s="54">
        <v>80000</v>
      </c>
      <c r="D15" s="22">
        <v>1</v>
      </c>
      <c r="E15" s="54">
        <v>32540496.98439886</v>
      </c>
      <c r="F15" s="22">
        <v>1066</v>
      </c>
      <c r="G15" s="54">
        <v>325000</v>
      </c>
      <c r="H15" s="22">
        <v>1</v>
      </c>
      <c r="I15" s="54">
        <v>49578000</v>
      </c>
      <c r="J15" s="22">
        <v>10412</v>
      </c>
      <c r="K15" s="3"/>
      <c r="L15" s="3"/>
      <c r="M15" s="3"/>
      <c r="O15" s="3"/>
      <c r="Q15" s="3"/>
      <c r="S15" s="3"/>
    </row>
    <row r="16" spans="2:19" x14ac:dyDescent="0.25">
      <c r="B16" s="14" t="s">
        <v>12</v>
      </c>
      <c r="C16" s="54">
        <v>14909000</v>
      </c>
      <c r="D16" s="22">
        <v>92</v>
      </c>
      <c r="E16" s="54">
        <v>184687550.31516621</v>
      </c>
      <c r="F16" s="22">
        <v>2859</v>
      </c>
      <c r="G16" s="54">
        <v>12900056.100000001</v>
      </c>
      <c r="H16" s="22">
        <v>45</v>
      </c>
      <c r="I16" s="54">
        <v>242674000</v>
      </c>
      <c r="J16" s="22">
        <v>50393</v>
      </c>
      <c r="K16" s="3"/>
      <c r="L16" s="3"/>
      <c r="M16" s="3"/>
      <c r="O16" s="3"/>
      <c r="Q16" s="3"/>
      <c r="S16" s="3"/>
    </row>
    <row r="17" spans="2:19" x14ac:dyDescent="0.25">
      <c r="B17" s="14" t="s">
        <v>20</v>
      </c>
      <c r="C17" s="54">
        <v>0</v>
      </c>
      <c r="D17" s="22">
        <v>0</v>
      </c>
      <c r="E17" s="54">
        <v>300801.23499999999</v>
      </c>
      <c r="F17" s="22">
        <v>2</v>
      </c>
      <c r="G17" s="54"/>
      <c r="H17" s="22"/>
      <c r="I17" s="54">
        <v>1166000</v>
      </c>
      <c r="J17" s="22">
        <v>269</v>
      </c>
      <c r="K17" s="3"/>
      <c r="L17" s="3"/>
      <c r="M17" s="3"/>
      <c r="O17" s="3"/>
      <c r="Q17" s="3"/>
      <c r="S17" s="3"/>
    </row>
    <row r="18" spans="2:19" x14ac:dyDescent="0.25">
      <c r="B18" s="14" t="s">
        <v>400</v>
      </c>
      <c r="C18" s="54">
        <v>4613000</v>
      </c>
      <c r="D18" s="22">
        <v>30</v>
      </c>
      <c r="E18" s="54">
        <v>152376434.43731874</v>
      </c>
      <c r="F18" s="22">
        <v>3038</v>
      </c>
      <c r="G18" s="54">
        <v>2525000</v>
      </c>
      <c r="H18" s="22">
        <v>8</v>
      </c>
      <c r="I18" s="54">
        <v>155792000</v>
      </c>
      <c r="J18" s="22">
        <v>33598</v>
      </c>
      <c r="K18" s="3"/>
      <c r="L18" s="3"/>
      <c r="M18" s="3"/>
      <c r="O18" s="3"/>
      <c r="Q18" s="3"/>
      <c r="S18" s="3"/>
    </row>
    <row r="19" spans="2:19" x14ac:dyDescent="0.25">
      <c r="B19" s="14" t="s">
        <v>13</v>
      </c>
      <c r="C19" s="54">
        <v>295000</v>
      </c>
      <c r="D19" s="22">
        <v>1</v>
      </c>
      <c r="E19" s="54">
        <v>24525935.675685894</v>
      </c>
      <c r="F19" s="22">
        <v>1146</v>
      </c>
      <c r="G19" s="54"/>
      <c r="H19" s="22"/>
      <c r="I19" s="54">
        <v>24652000</v>
      </c>
      <c r="J19" s="22">
        <v>5799</v>
      </c>
      <c r="K19" s="3"/>
      <c r="L19" s="3"/>
      <c r="M19" s="3"/>
      <c r="O19" s="3"/>
      <c r="Q19" s="3"/>
      <c r="S19" s="3"/>
    </row>
    <row r="20" spans="2:19" x14ac:dyDescent="0.25">
      <c r="B20" s="14" t="s">
        <v>14</v>
      </c>
      <c r="C20" s="54">
        <v>1701000</v>
      </c>
      <c r="D20" s="22">
        <v>9</v>
      </c>
      <c r="E20" s="54">
        <v>120869378.54141983</v>
      </c>
      <c r="F20" s="22">
        <v>2854</v>
      </c>
      <c r="G20" s="54">
        <v>1366392.4</v>
      </c>
      <c r="H20" s="22">
        <v>5</v>
      </c>
      <c r="I20" s="54">
        <v>91378000</v>
      </c>
      <c r="J20" s="22">
        <v>21100</v>
      </c>
      <c r="K20" s="3"/>
      <c r="L20" s="3"/>
      <c r="M20" s="3"/>
      <c r="O20" s="3"/>
      <c r="Q20" s="3"/>
      <c r="S20" s="3"/>
    </row>
    <row r="21" spans="2:19" x14ac:dyDescent="0.25">
      <c r="B21" s="14" t="s">
        <v>401</v>
      </c>
      <c r="C21" s="54">
        <v>13663000</v>
      </c>
      <c r="D21" s="22">
        <v>80</v>
      </c>
      <c r="E21" s="54">
        <v>212480598.6676428</v>
      </c>
      <c r="F21" s="22">
        <v>3751</v>
      </c>
      <c r="G21" s="54">
        <v>10908429.65</v>
      </c>
      <c r="H21" s="22">
        <v>37</v>
      </c>
      <c r="I21" s="54">
        <v>185858000</v>
      </c>
      <c r="J21" s="22">
        <v>41977</v>
      </c>
      <c r="K21" s="3"/>
      <c r="L21" s="3"/>
      <c r="M21" s="3"/>
      <c r="O21" s="3"/>
      <c r="Q21" s="3"/>
      <c r="S21" s="3"/>
    </row>
    <row r="22" spans="2:19" x14ac:dyDescent="0.25">
      <c r="B22" s="14" t="s">
        <v>21</v>
      </c>
      <c r="C22" s="54">
        <v>0</v>
      </c>
      <c r="D22" s="22">
        <v>0</v>
      </c>
      <c r="E22" s="54">
        <v>147870.06</v>
      </c>
      <c r="F22" s="22">
        <v>2</v>
      </c>
      <c r="G22" s="54"/>
      <c r="H22" s="22"/>
      <c r="I22" s="54">
        <v>1166000</v>
      </c>
      <c r="J22" s="22">
        <v>259</v>
      </c>
      <c r="K22" s="3"/>
      <c r="L22" s="3"/>
      <c r="M22" s="3"/>
      <c r="O22" s="3"/>
      <c r="Q22" s="3"/>
      <c r="S22" s="3"/>
    </row>
    <row r="23" spans="2:19" x14ac:dyDescent="0.25">
      <c r="B23" s="14" t="s">
        <v>402</v>
      </c>
      <c r="C23" s="54">
        <v>305000</v>
      </c>
      <c r="D23" s="22">
        <v>2</v>
      </c>
      <c r="E23" s="54">
        <v>41716792.691971205</v>
      </c>
      <c r="F23" s="22">
        <v>588</v>
      </c>
      <c r="G23" s="54">
        <v>802003</v>
      </c>
      <c r="H23" s="22">
        <v>3</v>
      </c>
      <c r="I23" s="54">
        <v>47806000</v>
      </c>
      <c r="J23" s="22">
        <v>9889</v>
      </c>
      <c r="K23" s="3"/>
      <c r="L23" s="3"/>
      <c r="M23" s="3"/>
      <c r="O23" s="3"/>
      <c r="Q23" s="3"/>
      <c r="S23" s="3"/>
    </row>
    <row r="24" spans="2:19" x14ac:dyDescent="0.25">
      <c r="B24" s="14" t="s">
        <v>403</v>
      </c>
      <c r="C24" s="54">
        <v>315000</v>
      </c>
      <c r="D24" s="22">
        <v>3</v>
      </c>
      <c r="E24" s="54">
        <v>58891037.574905798</v>
      </c>
      <c r="F24" s="22">
        <v>805</v>
      </c>
      <c r="G24" s="54">
        <v>1214392.8999999999</v>
      </c>
      <c r="H24" s="22">
        <v>4</v>
      </c>
      <c r="I24" s="54">
        <v>17600000</v>
      </c>
      <c r="J24" s="22">
        <v>3579</v>
      </c>
      <c r="K24" s="3"/>
      <c r="L24" s="3"/>
      <c r="M24" s="3"/>
      <c r="O24" s="3"/>
      <c r="Q24" s="3"/>
      <c r="S24" s="3"/>
    </row>
    <row r="25" spans="2:19" x14ac:dyDescent="0.25">
      <c r="B25" s="14" t="s">
        <v>16</v>
      </c>
      <c r="C25" s="54">
        <v>1791000</v>
      </c>
      <c r="D25" s="22">
        <v>9</v>
      </c>
      <c r="E25" s="54">
        <v>145738646.50689581</v>
      </c>
      <c r="F25" s="22">
        <v>1715</v>
      </c>
      <c r="G25" s="54">
        <v>2188551.4</v>
      </c>
      <c r="H25" s="22">
        <v>7</v>
      </c>
      <c r="I25" s="54">
        <v>56856000</v>
      </c>
      <c r="J25" s="22">
        <v>11007</v>
      </c>
      <c r="K25" s="3"/>
      <c r="L25" s="3"/>
      <c r="M25" s="3"/>
      <c r="O25" s="3"/>
      <c r="Q25" s="3"/>
      <c r="S25" s="3"/>
    </row>
    <row r="26" spans="2:19" x14ac:dyDescent="0.25">
      <c r="B26" s="14" t="s">
        <v>404</v>
      </c>
      <c r="C26" s="54">
        <v>230000</v>
      </c>
      <c r="D26" s="22">
        <v>1</v>
      </c>
      <c r="E26" s="54">
        <v>20476689.802889995</v>
      </c>
      <c r="F26" s="22">
        <v>519</v>
      </c>
      <c r="G26" s="54"/>
      <c r="H26" s="22"/>
      <c r="I26" s="54">
        <v>10734000</v>
      </c>
      <c r="J26" s="22">
        <v>2163</v>
      </c>
      <c r="K26" s="3"/>
      <c r="L26" s="3"/>
      <c r="M26" s="3"/>
      <c r="O26" s="3"/>
      <c r="Q26" s="3"/>
      <c r="S26" s="3"/>
    </row>
    <row r="27" spans="2:19" x14ac:dyDescent="0.25">
      <c r="B27" s="17" t="s">
        <v>405</v>
      </c>
      <c r="C27" s="55">
        <v>43633000</v>
      </c>
      <c r="D27" s="51">
        <v>261</v>
      </c>
      <c r="E27" s="55">
        <v>1663388047.0861855</v>
      </c>
      <c r="F27" s="18">
        <v>33309</v>
      </c>
      <c r="G27" s="55">
        <v>36459999.999999993</v>
      </c>
      <c r="H27" s="51">
        <v>125</v>
      </c>
      <c r="I27" s="55">
        <v>1364302000</v>
      </c>
      <c r="J27" s="18">
        <v>300027</v>
      </c>
      <c r="K27" s="3"/>
      <c r="L27" s="3"/>
      <c r="M27" s="3"/>
      <c r="O27" s="3"/>
      <c r="Q27" s="3"/>
      <c r="S27" s="3"/>
    </row>
    <row r="29" spans="2:19" s="33" customFormat="1" x14ac:dyDescent="0.25">
      <c r="E29" s="78"/>
      <c r="F29" s="78"/>
      <c r="G29" s="78"/>
      <c r="H29" s="49"/>
      <c r="I29" s="34"/>
      <c r="J29" s="52"/>
    </row>
    <row r="30" spans="2:19" s="33" customFormat="1" ht="33" customHeight="1" x14ac:dyDescent="0.25">
      <c r="B30" s="80" t="s">
        <v>440</v>
      </c>
      <c r="C30" s="80"/>
      <c r="D30" s="80"/>
      <c r="E30" s="80"/>
      <c r="F30" s="80"/>
      <c r="G30" s="80"/>
      <c r="H30" s="80"/>
      <c r="I30" s="80"/>
      <c r="J30" s="80"/>
    </row>
    <row r="31" spans="2:19" s="33" customFormat="1" x14ac:dyDescent="0.25">
      <c r="B31" s="3"/>
      <c r="C31" s="3"/>
      <c r="D31" s="3"/>
      <c r="E31" s="34"/>
      <c r="G31" s="34"/>
      <c r="H31" s="49"/>
      <c r="I31" s="34"/>
      <c r="J31" s="52"/>
      <c r="K31" s="34"/>
      <c r="L31" s="49"/>
    </row>
  </sheetData>
  <mergeCells count="7">
    <mergeCell ref="B30:J30"/>
    <mergeCell ref="B4:F4"/>
    <mergeCell ref="E6:F6"/>
    <mergeCell ref="G6:H6"/>
    <mergeCell ref="I6:J6"/>
    <mergeCell ref="E29:G29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 Datos ejecución</vt:lpstr>
      <vt:lpstr>2 Distribucion a CCAA</vt:lpstr>
      <vt:lpstr>3 Distribucion por CCAA</vt:lpstr>
      <vt:lpstr>4 Convocatorias resueltas AGE </vt:lpstr>
      <vt:lpstr>5 Convocatorias CentrosGestores</vt:lpstr>
      <vt:lpstr>6 PYMES</vt:lpstr>
    </vt:vector>
  </TitlesOfParts>
  <Company>Presidencia del Gobierno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Presidencia. SG Asuntos económicos y G20</dc:creator>
  <cp:lastModifiedBy>OAAEEyG20</cp:lastModifiedBy>
  <cp:lastPrinted>2023-11-28T15:27:01Z</cp:lastPrinted>
  <dcterms:created xsi:type="dcterms:W3CDTF">2021-11-11T13:21:37Z</dcterms:created>
  <dcterms:modified xsi:type="dcterms:W3CDTF">2023-12-26T12:01:17Z</dcterms:modified>
</cp:coreProperties>
</file>